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9" activeTab="0"/>
  </bookViews>
  <sheets>
    <sheet name="Mappatura dei procedimenti" sheetId="1" r:id="rId1"/>
    <sheet name="__VR_1.1" sheetId="2" r:id="rId2"/>
    <sheet name="__VR__1.2" sheetId="3" r:id="rId3"/>
    <sheet name="__VR__1.3" sheetId="4" r:id="rId4"/>
    <sheet name="_VR_2.1" sheetId="5" r:id="rId5"/>
    <sheet name="_VR_2.2" sheetId="6" r:id="rId6"/>
    <sheet name="_VR_2.3" sheetId="7" r:id="rId7"/>
    <sheet name="_VR_2.4.1" sheetId="8" r:id="rId8"/>
    <sheet name="_VR_2.4.2" sheetId="9" r:id="rId9"/>
    <sheet name="_VR_2.4.3" sheetId="10" r:id="rId10"/>
    <sheet name="_VR_3.1" sheetId="11" r:id="rId11"/>
    <sheet name="_VR_3.2" sheetId="12" r:id="rId12"/>
    <sheet name="_VR_3.3" sheetId="13" r:id="rId13"/>
    <sheet name="_VR_3.4" sheetId="14" r:id="rId14"/>
    <sheet name="_VR_4.1" sheetId="15" r:id="rId15"/>
    <sheet name="_VR_4.2" sheetId="16" r:id="rId16"/>
    <sheet name="_VR_5" sheetId="17" r:id="rId17"/>
    <sheet name="_VR_6.1" sheetId="18" r:id="rId18"/>
    <sheet name="_VR_6.2" sheetId="19" r:id="rId19"/>
    <sheet name="_VR_6.3" sheetId="20" r:id="rId20"/>
    <sheet name="_VR_6.4" sheetId="21" r:id="rId21"/>
    <sheet name="_VR_6.5" sheetId="22" r:id="rId22"/>
    <sheet name="_VR_6.6" sheetId="23" r:id="rId23"/>
    <sheet name="_VR_6.7" sheetId="24" r:id="rId24"/>
    <sheet name="_VR_6.8" sheetId="25" r:id="rId25"/>
    <sheet name="_VR_6.9" sheetId="26" r:id="rId26"/>
    <sheet name="Foglio1" sheetId="27" r:id="rId27"/>
    <sheet name="Foglio2" sheetId="28" r:id="rId28"/>
  </sheets>
  <definedNames>
    <definedName name="_xlnm._FilterDatabase" localSheetId="0" hidden="1">'Mappatura dei procedimenti'!$A$6:$Y$6</definedName>
    <definedName name="_xlfn_IFERROR">NA()</definedName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Excel_BuiltIn__FilterDatabase" localSheetId="0">'Mappatura dei procedimenti'!$B$6:$CC$6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ilevanzaEsterna">#REF!</definedName>
    <definedName name="RilevanzaEsternaDE">#REF!</definedName>
    <definedName name="SiNo">#REF!</definedName>
    <definedName name="SiNoDE">#REF!</definedName>
    <definedName name="ValoreEconomico">#REF!</definedName>
    <definedName name="ValoreEconomicoDE">#REF!</definedName>
  </definedNames>
  <calcPr fullCalcOnLoad="1"/>
</workbook>
</file>

<file path=xl/sharedStrings.xml><?xml version="1.0" encoding="utf-8"?>
<sst xmlns="http://schemas.openxmlformats.org/spreadsheetml/2006/main" count="1653" uniqueCount="218">
  <si>
    <t>MAPPATURA DELLE ATTIVITA' A RISCHIO CORRUZIONE</t>
  </si>
  <si>
    <t>Definizione del processo/fase</t>
  </si>
  <si>
    <t>Note</t>
  </si>
  <si>
    <t>Trattamento del rischio</t>
  </si>
  <si>
    <t>Monitoraggio sull’attuazione e sull’efficacia</t>
  </si>
  <si>
    <t>a) identificazione dei rischi e delle loro cause</t>
  </si>
  <si>
    <t>b) livello del rischio (vedi allegati)</t>
  </si>
  <si>
    <t>c) ponderazione del rischio</t>
  </si>
  <si>
    <t>(Processo)</t>
  </si>
  <si>
    <t>Descrizione processo</t>
  </si>
  <si>
    <t>Fase</t>
  </si>
  <si>
    <t>Input (esigenza)</t>
  </si>
  <si>
    <t>Output (risultato atteso)</t>
  </si>
  <si>
    <t>Fonte normativa</t>
  </si>
  <si>
    <t>Responsabile del processo o della fase</t>
  </si>
  <si>
    <t>Termine</t>
  </si>
  <si>
    <t>Peso economico</t>
  </si>
  <si>
    <t>Livello della discrezionalità</t>
  </si>
  <si>
    <t>Descrizione dei rischi</t>
  </si>
  <si>
    <t>Causa dei rischi</t>
  </si>
  <si>
    <t>VALORE MASSIMO DELLA PROBABILITÀ</t>
  </si>
  <si>
    <t xml:space="preserve">VALORE MASSIMO DELL'IMPATTO </t>
  </si>
  <si>
    <t>LIVELLO DEL RISCHIO</t>
  </si>
  <si>
    <t>Priorità di trattamento</t>
  </si>
  <si>
    <t>Misura di prevenzione (obiettivo di performance)</t>
  </si>
  <si>
    <t>Indicatori di monitoraggio</t>
  </si>
  <si>
    <t>Valore atteso</t>
  </si>
  <si>
    <t>Termine per l'attuazione</t>
  </si>
  <si>
    <t>Monitoraggio attuazione (è stata attuata? sì o no)</t>
  </si>
  <si>
    <t>Rispettato il termine?</t>
  </si>
  <si>
    <t>Monitoraggio efficacia (se viene considerata efficace, il livello del rischio deve abbassarsi)</t>
  </si>
  <si>
    <t>1. Reclutamento</t>
  </si>
  <si>
    <t>- Inosservanza delle regole procedurali a garanzia della trasparenza e dell’imparzialità della selezione; - irregolare composizione della commissione di selezione finalizzata al reclutamento di candidati particolari; - previsioni di requisiti di accesso “</t>
  </si>
  <si>
    <t>Progressioni economiche o di carriera accordate illegittimamente allo scopo di agevolare dipendenti/candidati particolari; - motivazione generica e tautologica circa la sussistenza dei presupposti di legge per il riconoscimento di avanzamenti di carriera allo scopo di agevolare soggetti particolari.</t>
  </si>
  <si>
    <t>Abuso nei processi relativi a conferimenti di incarichi finalizzato al reclutamento di candidati particolari.</t>
  </si>
  <si>
    <t>AREA DI RISCHIO GENERALI OBBLIGATORIE</t>
  </si>
  <si>
    <t>INDICI DI VALUTAZIONE DELLE PROBABILITÀ</t>
  </si>
  <si>
    <t>INDICI DI VALUTAZIONE DELL'IMPATTO</t>
  </si>
  <si>
    <t>Discrezionalità</t>
  </si>
  <si>
    <t>Impatto amministrativo/giudiziario</t>
  </si>
  <si>
    <t>Il processo è discrezionale?</t>
  </si>
  <si>
    <t>Nel corso degli ultimi 5 anni sono state pronunciate sentenze giudiziali (ordinarie o amministrative) negative per questa o analoghe tipologie di evento?</t>
  </si>
  <si>
    <t>No, è del tutto vincolato (sia nell'an che nel contenuto)</t>
  </si>
  <si>
    <t>No</t>
  </si>
  <si>
    <t>È vincolato nell'an e discrezionale nel contenuto</t>
  </si>
  <si>
    <t>Sì, sono state pronunciate sentenze negative</t>
  </si>
  <si>
    <t>È discrezionale nell'an e vincolato nel contenuto</t>
  </si>
  <si>
    <t>Risposta</t>
  </si>
  <si>
    <t>È totalmente discrezionale (sia nell'an che nel contenuto)</t>
  </si>
  <si>
    <t>Impatto economico</t>
  </si>
  <si>
    <t>Nel corso degli ultimi 5 anni sono state pronunciate sentenze della Corte dei conti a carico di dipendenti (dirigenti e dipendenti) della struttura o sentenze di risarcimento del danno per questa o analoghe tipologie di evento?</t>
  </si>
  <si>
    <t>Rilevanza esterna</t>
  </si>
  <si>
    <t>Sì</t>
  </si>
  <si>
    <t>Il processo produce effetti diretti all'esterno dell'ente?</t>
  </si>
  <si>
    <t>No, ha come destinatario finale un ufficio interno dell'ente</t>
  </si>
  <si>
    <t>Sì, il risultato del processo è rivolto direttamente all'esterno dell'ente (ivi inclusi altri soggetti privati o amministrazioni pubbliche)</t>
  </si>
  <si>
    <t>Impatto reputazionale</t>
  </si>
  <si>
    <t>Nel corso degli ultimi 5 anni sono stati pubblicati sui mass media articoli aventi ad oggetto il medesimo evento o eventi analoghi?</t>
  </si>
  <si>
    <t>Non ne abbiamo avuto memoria</t>
  </si>
  <si>
    <t>Valore economico</t>
  </si>
  <si>
    <t>Sì, sulla stampa locale</t>
  </si>
  <si>
    <t>Qual è l'impatto economico del processo?</t>
  </si>
  <si>
    <t>Sì, sulla stampa nazionale</t>
  </si>
  <si>
    <t>Ha rilevanza esclusivamente interna</t>
  </si>
  <si>
    <t>Comporta l'attribuzione di vantaggi a soggetti esterni, ma non di particolare rilievo economico</t>
  </si>
  <si>
    <t>Comporta l'attribuzione di considerevoli vantaggi a soggetti esterni (es: affidamento di appalto)</t>
  </si>
  <si>
    <t>Impatto organizzativo e sull'immagine</t>
  </si>
  <si>
    <t>A quale livello dell'organizzazione può collocarsi il rischio dell'evento (livello apicale, livello intermedio o livello basso dell'ente)</t>
  </si>
  <si>
    <t>CONTROLLI</t>
  </si>
  <si>
    <t>A livello di collaboratore</t>
  </si>
  <si>
    <t>Anche sulla base dell'esperienza pregressa, il tipo di controllo applicato sul processo è adeguato a neutralizzare il rischio?</t>
  </si>
  <si>
    <t>Sì, costituisce un efficace strumento di neutralizzazione</t>
  </si>
  <si>
    <t>Sì, è molto efficace</t>
  </si>
  <si>
    <t>A livello di vertice</t>
  </si>
  <si>
    <t>Sì, per una percentuale approssimativa del 50%</t>
  </si>
  <si>
    <t>Sì, ma in minima parte</t>
  </si>
  <si>
    <t>No, il rischio rimane indifferente</t>
  </si>
  <si>
    <t>Valore indice impatto</t>
  </si>
  <si>
    <t>Questo campo è il risultato di una formula! Non digitare</t>
  </si>
  <si>
    <t>Valore indice probabilità</t>
  </si>
  <si>
    <t>Valore complessivo del rischio</t>
  </si>
  <si>
    <t>A livello di responsabile reparto</t>
  </si>
  <si>
    <t>1.2 MODELLO DI CALCOLO DEL VALORE DEL RISCHIO DELLA DEFINIZIONE DEL FABBISOGNO</t>
  </si>
  <si>
    <t>1.1 Reclutamento di personale a tempo determinato e indeterminato</t>
  </si>
  <si>
    <t xml:space="preserve">Stipulazione di un contratto a tempo determinato </t>
  </si>
  <si>
    <t>Progressioni economiche o di carriera , assunzione a tempo indeterminato</t>
  </si>
  <si>
    <t>1.2 Progressioni di carriera</t>
  </si>
  <si>
    <t>1.3 Conferimento di incarichi di collaborazione</t>
  </si>
  <si>
    <t>A livello del CF</t>
  </si>
  <si>
    <t>Il processo in oggetto risulta attualmente vincolato da normativa o atti interni</t>
  </si>
  <si>
    <t>Gli aumenti stipendiali, di norma, sono di importo modesto</t>
  </si>
  <si>
    <t>3.2 Stipulazione del contratto</t>
  </si>
  <si>
    <t>4.1 Concessione di spazi</t>
  </si>
  <si>
    <t>1.1 MODELLO DI CALCOLO DEL VALORE DEL RISCHIO DI RECLUTAMENTO DI PERSONALE A TEMPO DETERMINATO/INDETERMINATO</t>
  </si>
  <si>
    <t xml:space="preserve">Struttura responsabile dell'attuazione </t>
  </si>
  <si>
    <t>Definizione di un fabbisogno non rispondente a criteri di efficienza, efficacia ed economicità, ma alla volontà di premiare interessi particolari</t>
  </si>
  <si>
    <t>2.1.1 Procedura aperta</t>
  </si>
  <si>
    <t>Aggiudicazione</t>
  </si>
  <si>
    <t>Codice degli appalti, Legge provinciale  del 17 dicembre 2015, n. 16 e del DLgs 50/2016</t>
  </si>
  <si>
    <t>2.1 Procedura aperta</t>
  </si>
  <si>
    <t xml:space="preserve">2.2 Cottimo fiduciario </t>
  </si>
  <si>
    <t>2.3 Affidamento diretto sotto euro 40.000</t>
  </si>
  <si>
    <t>2.3 Affidamenti diretti</t>
  </si>
  <si>
    <t xml:space="preserve">2.4.1 Sponsoring Selezione </t>
  </si>
  <si>
    <t>2.4.2 Stipulazione contratto</t>
  </si>
  <si>
    <t>2.4.3Rendicontazione sponsoring</t>
  </si>
  <si>
    <t>3.3 Rendicontazione del contratto</t>
  </si>
  <si>
    <t>Firma del contratto e consegna di tutti i documenti</t>
  </si>
  <si>
    <t>Ricevimento del contratto firmato e di tutti i documenti</t>
  </si>
  <si>
    <t>Pagamento del prezzo d'acquisto</t>
  </si>
  <si>
    <t>3.1 Stipulazione del contratto</t>
  </si>
  <si>
    <t>4.2 Concessione di MUSEION PASSAGE</t>
  </si>
  <si>
    <t>5 Assegnazione di premi</t>
  </si>
  <si>
    <t>6.1 Attività didattiche</t>
  </si>
  <si>
    <t>6.2 Prestito di opere</t>
  </si>
  <si>
    <t>Statuto</t>
  </si>
  <si>
    <t>3.4 Acquisto libri</t>
  </si>
  <si>
    <t>Riduzione della discrezionalità</t>
  </si>
  <si>
    <t>6.3 Gestione incassi biglietteria</t>
  </si>
  <si>
    <t>6.4 Gestione patrimonio mobiliare</t>
  </si>
  <si>
    <t>6.6 Prestiti a lungo termine</t>
  </si>
  <si>
    <t>Valutazione del rischio+K2:P4</t>
  </si>
  <si>
    <t>Monitoraggio della Direzione sulla corretta applicazione del processo in caso di reclutamento di personale</t>
  </si>
  <si>
    <t>Direzione</t>
  </si>
  <si>
    <t>Il processo in oggetto risulta attualmente vincolato da normativa e dal regolamento per il personale</t>
  </si>
  <si>
    <t>Controllo della Direzione sulla corretta applicazione delle procedure interne</t>
  </si>
  <si>
    <t xml:space="preserve">Direzione </t>
  </si>
  <si>
    <t>Aggiudicazione ad un fornitore</t>
  </si>
  <si>
    <t>Imparzialità, trasparenza nella gestione della procedura aperta</t>
  </si>
  <si>
    <t>6.5 Donazioni</t>
  </si>
  <si>
    <t xml:space="preserve">6.7 Fornitura di libri e oggetto in commissione per vendita bookshop </t>
  </si>
  <si>
    <t>6.8 Redazione del bilancio preventivo e del programma annuale delle attività della Fondazione</t>
  </si>
  <si>
    <t>6.8 Redazione del bilancio e delle relazioni accompagnatorie  della Fondazione</t>
  </si>
  <si>
    <t>Notes</t>
  </si>
  <si>
    <t>L'applicazione avviene raramente</t>
  </si>
  <si>
    <t xml:space="preserve">Rendicontazione della attività come prevista nello statuto </t>
  </si>
  <si>
    <t>Dimissioni personale in forza/nuova forza lavoro per attività di produzione o nuovi progetti</t>
  </si>
  <si>
    <t>Il processo in oggetto è  regolato dalla normativa vigente  in materia di diritto del lavoro, nonché dallo Statuto dell'Ente, dal regolamento interno  o da criteri artistici predefiniti nel programma triennale del Teatro</t>
  </si>
  <si>
    <t>CCNL o leggi in vigore</t>
  </si>
  <si>
    <t>Ricerca di collaborazione con professionisti specializzati nei reparti di produzione, marketing e gestione amministrativa</t>
  </si>
  <si>
    <t xml:space="preserve">Disomogeneità delle valutazioni durante la selezione
Disomogeneità nel controllo del possesso dei requisiti dichiarati
</t>
  </si>
  <si>
    <t xml:space="preserve">Scarsa trasparenza e mancanza di informazione sui criteri e sulle opportunità
Disomogeneità nel controllo del possesso dei requisiti dichiarati
</t>
  </si>
  <si>
    <t xml:space="preserve">Disomogeneità delle valutazioni nelle verifiche richieste
Scarso controllo dei requisiti richiesti
</t>
  </si>
  <si>
    <t xml:space="preserve"> - Abuso delle disposizioni che prevedono la possibilità per i privati di partecipare all'attività di programmazione al fine di avvantaggiarli nelle fasi successive
 - Disomogeneità nella valutazione del fabbisogno</t>
  </si>
  <si>
    <t>3. Acquisto spettacoli o attività artistiche speciali</t>
  </si>
  <si>
    <t>3.1 Selezione dello spettacolo</t>
  </si>
  <si>
    <t>Programmazione stagione teatrale</t>
  </si>
  <si>
    <t>Promozione della cultura teatrale</t>
  </si>
  <si>
    <t>Direzione, approvazione CdA</t>
  </si>
  <si>
    <t xml:space="preserve">stagione teatrale </t>
  </si>
  <si>
    <t>nei limiti del Bilancio di Previsione dell'Ente al Capitolo Ospitalità</t>
  </si>
  <si>
    <t xml:space="preserve">È vincolato alla pianificazione triennale approvata dal MIBACT e dalla valutazione qualitativa e quantitativa assegnata al progetto teatrale </t>
  </si>
  <si>
    <t xml:space="preserve"> - Acquisto di spettacoli  non coerenti con la pianificazione triennali o con prezzi non congrui</t>
  </si>
  <si>
    <t>Rispetto dei budget</t>
  </si>
  <si>
    <t>Acquisto spettacoli coerenti con la pianificazione triennale</t>
  </si>
  <si>
    <t xml:space="preserve">Direzione  </t>
  </si>
  <si>
    <t>Scelta dello spettacolo e della compagnia</t>
  </si>
  <si>
    <t>Codice civile</t>
  </si>
  <si>
    <t>Dopo l'approvazione del CdA</t>
  </si>
  <si>
    <t>Direzione, amministrazione e contabilità</t>
  </si>
  <si>
    <t>È vincolato al contratto stipulato</t>
  </si>
  <si>
    <t xml:space="preserve">4. Gestione delle entrate, delle spese e del patrimonio </t>
  </si>
  <si>
    <t>4.1 Redazione del bilancio preventivo</t>
  </si>
  <si>
    <t>Bilancio preventivo previsto nello statuto</t>
  </si>
  <si>
    <t>Bilancio preventivo e programma di attività</t>
  </si>
  <si>
    <t>Rilevante, in quanto l'assenza del Bilancio preventivo non permette ai soci fondatori di stanziare ed erogare il contributo ordinario</t>
  </si>
  <si>
    <t>Pianificazione di attività non coerenti con lo scopo dell'Ente</t>
  </si>
  <si>
    <t>Approvazione da parte del CdA</t>
  </si>
  <si>
    <t xml:space="preserve">Pianificazione delle attività annuali </t>
  </si>
  <si>
    <t>Bilancio e relazioni di fine anno</t>
  </si>
  <si>
    <t>Rilevante, in quanto i Soci Fondatori approvano i contenuti dell'attività svolta e degli impegni economici registrati durante l'anno</t>
  </si>
  <si>
    <t>Non corretta applicazione dello statuto e del regolamento di contabilità</t>
  </si>
  <si>
    <t xml:space="preserve">Rendicontazione delle attività annuali </t>
  </si>
  <si>
    <t>4.2 Redazione bilancio consuntivo</t>
  </si>
  <si>
    <t>Definiti in  ragione delle singole esigenze di programmazione della stagione teatrale o per nuovi progetti</t>
  </si>
  <si>
    <t xml:space="preserve">Contratto collettivo nazionale attori, tecnici e collaboratori dei Teatri Stabili Nazionali, statuto, regolamento interno e regolamento personale </t>
  </si>
  <si>
    <t>Esecuzione di servizi specialistici in outsourcing</t>
  </si>
  <si>
    <t xml:space="preserve">Legislazione sul diritto di lavoro (Jobs Act), statuto, regolamento interno </t>
  </si>
  <si>
    <t>Direzione, Responsabili di reparto</t>
  </si>
  <si>
    <t>I compensi sono coperti da budget previsti per bilancio di previsione</t>
  </si>
  <si>
    <t xml:space="preserve">responsabili di reparto, direzione </t>
  </si>
  <si>
    <t>15.12 di ogni anno</t>
  </si>
  <si>
    <t>È vincolato alle risorse previste per l'Ente</t>
  </si>
  <si>
    <t>entro 28.02  di ogni anno</t>
  </si>
  <si>
    <t>2. affidamento di lavori, servizi e forniture</t>
  </si>
  <si>
    <t>nei limiti del Bilancio di Previsione dell'Ente e della pianificazione della stagione teatrale (salvo sostituzioni impreviste)</t>
  </si>
  <si>
    <t>Progressioni di carriera, integrazioni e variazioni contrattuali , trasformazione del contratto da tempo determinato a indeterminato</t>
  </si>
  <si>
    <t xml:space="preserve">Monitoraggio della Direzione sulla corretta applicazione del processo in caso di progressione di carriera </t>
  </si>
  <si>
    <t>Verifica dell'assenza di conflitti d'interesse-aggiornamento della procedura degli acquisti</t>
  </si>
  <si>
    <t xml:space="preserve">Necessità di un bene o servizio  </t>
  </si>
  <si>
    <t>direzione,responsabili di reparto</t>
  </si>
  <si>
    <t xml:space="preserve">previsto dal regolamento per l'Acquisizione di forniture e  servizi </t>
  </si>
  <si>
    <t>Necessità di un bene o servizio</t>
  </si>
  <si>
    <t xml:space="preserve">previsto dal regolamento per l'Acquisizione di forniture e servizi </t>
  </si>
  <si>
    <t>Quasi tutti gli incarichi vanno aggiudicati con affidamenti diretti di modesto valore, ma durante l'anno le spese totali non sono di modesto valore</t>
  </si>
  <si>
    <t xml:space="preserve">Necessità di un bene o servizio </t>
  </si>
  <si>
    <t xml:space="preserve"> Inclusione nella stagione teatrale di spettacoli di scarso valore qualitativo a vantaggio di interessi particolari e/o personali</t>
  </si>
  <si>
    <t xml:space="preserve"> - Acquisto di spettacoli  non coerenti con la pianificazione triennali o con prezzi non congrui       - Assenza dei requisiti di idoneità della compagnia</t>
  </si>
  <si>
    <t xml:space="preserve"> Assenza di controllo dei requisiti di legge della compagnia  e non rispetto del Codice civile nella setsura del contratto</t>
  </si>
  <si>
    <t>Rispetto dei budget - Rispetto del Codice Civile</t>
  </si>
  <si>
    <t>Dopo la stipulazione del contratto e l'esecuzione dello spettacolo o del laboratorio</t>
  </si>
  <si>
    <t>Consiglio di Amministrazione</t>
  </si>
  <si>
    <t>La redazione del bilancio è regolata dallo statuto, dal regolamento interno e dal regolamento per la contabilità e viene proposto dal CdA, approvato dall'Assemblea dei Soci previo parere positivo del Collegio dei revisori die conti</t>
  </si>
  <si>
    <t>È vincolato all'equilibrio finanziario tra entrate ed uscite stanziate e impegnate nel corso dell'esercizio</t>
  </si>
  <si>
    <t>Regolamento interno  in fase di stesura/si pianificano risorse economiche per la stesura del documento</t>
  </si>
  <si>
    <t>no, si rinvai l'attuazione dall'anno 2017 per mancanza di risorse econocmiche da destinare alla stesura del documento)</t>
  </si>
  <si>
    <t>all'occorrenza</t>
  </si>
  <si>
    <t xml:space="preserve">Segregazione del processo, </t>
  </si>
  <si>
    <t>D.M. 27 luglio 2017 Programma  triennale</t>
  </si>
  <si>
    <t>copertura dei costi di acquisizione nei limiti del Bilancio di Previsione - mantenimento del programma triennale e della valutazione quantitativa e qualitativa del MIBACT</t>
  </si>
  <si>
    <t>3.1 Selezione spettacolo</t>
  </si>
  <si>
    <t>MAPPATURA DEI RISCHI (25/01/2019)</t>
  </si>
  <si>
    <t>previsti dai programmi di stagione o da singoli eventi o accadimenti</t>
  </si>
  <si>
    <t>non previsto</t>
  </si>
  <si>
    <t>copertura dei costi di acquisizione nei limiti del Bilancio di Previsione - mantenimento del programma triennale e della valutazione quantitativa e qualitativa del MIBAC</t>
  </si>
  <si>
    <t>ogni 31/12</t>
  </si>
  <si>
    <t>opertura dei costi di acquisizione nei limiti del Bilancio di Previsione - mantenimento del programma triennale e della valutazione quantitativa e qualitativa del MIBAC - Analisi del contratto da parte della Direzione</t>
  </si>
  <si>
    <t>si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</si>
</sst>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h: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mmm\-yyyy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20" fillId="2" borderId="1" applyNumberFormat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1" fillId="3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24" fillId="0" borderId="3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4" borderId="4" applyNumberFormat="0" applyFont="0" applyAlignment="0" applyProtection="0"/>
    <xf numFmtId="0" fontId="0" fillId="0" borderId="0" applyAlignment="0">
      <protection locked="0"/>
    </xf>
    <xf numFmtId="9" fontId="1" fillId="0" borderId="0" applyFill="0" applyBorder="0" applyAlignment="0" applyProtection="0"/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Alignment="0">
      <protection locked="0"/>
    </xf>
    <xf numFmtId="0" fontId="0" fillId="0" borderId="0" applyBorder="0" applyAlignment="0">
      <protection locked="0"/>
    </xf>
    <xf numFmtId="0" fontId="0" fillId="0" borderId="0" applyBorder="0" applyAlignment="0">
      <protection locked="0"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 applyProtection="1">
      <alignment vertical="top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5" borderId="5" xfId="0" applyFont="1" applyFill="1" applyBorder="1" applyAlignment="1" applyProtection="1">
      <alignment horizontal="left" vertical="center" wrapText="1"/>
      <protection/>
    </xf>
    <xf numFmtId="0" fontId="27" fillId="5" borderId="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6" fillId="6" borderId="5" xfId="0" applyFont="1" applyFill="1" applyBorder="1" applyAlignment="1" applyProtection="1">
      <alignment horizontal="left" vertical="center" wrapText="1"/>
      <protection/>
    </xf>
    <xf numFmtId="0" fontId="27" fillId="6" borderId="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7" fillId="5" borderId="5" xfId="0" applyFont="1" applyFill="1" applyBorder="1" applyAlignment="1" applyProtection="1">
      <alignment horizontal="left" vertical="center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0" fontId="27" fillId="6" borderId="5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5" borderId="7" xfId="0" applyFont="1" applyFill="1" applyBorder="1" applyAlignment="1" applyProtection="1">
      <alignment horizontal="left" vertical="center" wrapText="1"/>
      <protection/>
    </xf>
    <xf numFmtId="0" fontId="6" fillId="5" borderId="5" xfId="0" applyFont="1" applyFill="1" applyBorder="1" applyAlignment="1" applyProtection="1">
      <alignment horizontal="center" vertical="center" wrapText="1"/>
      <protection/>
    </xf>
    <xf numFmtId="0" fontId="6" fillId="6" borderId="5" xfId="0" applyFont="1" applyFill="1" applyBorder="1" applyAlignment="1" applyProtection="1">
      <alignment horizontal="center" vertical="center" wrapText="1"/>
      <protection/>
    </xf>
    <xf numFmtId="0" fontId="27" fillId="7" borderId="5" xfId="0" applyFont="1" applyFill="1" applyBorder="1" applyAlignment="1" applyProtection="1">
      <alignment horizontal="left" vertical="center" wrapText="1"/>
      <protection/>
    </xf>
    <xf numFmtId="2" fontId="27" fillId="7" borderId="5" xfId="0" applyNumberFormat="1" applyFont="1" applyFill="1" applyBorder="1" applyAlignment="1" applyProtection="1">
      <alignment horizontal="center" vertical="center" wrapText="1"/>
      <protection/>
    </xf>
    <xf numFmtId="0" fontId="27" fillId="8" borderId="5" xfId="0" applyFont="1" applyFill="1" applyBorder="1" applyAlignment="1" applyProtection="1">
      <alignment horizontal="left" vertical="center" wrapText="1"/>
      <protection/>
    </xf>
    <xf numFmtId="2" fontId="27" fillId="8" borderId="5" xfId="0" applyNumberFormat="1" applyFont="1" applyFill="1" applyBorder="1" applyAlignment="1" applyProtection="1">
      <alignment horizontal="center" vertical="center" wrapText="1"/>
      <protection/>
    </xf>
    <xf numFmtId="0" fontId="27" fillId="9" borderId="5" xfId="0" applyFont="1" applyFill="1" applyBorder="1" applyAlignment="1" applyProtection="1">
      <alignment vertical="center" wrapText="1"/>
      <protection/>
    </xf>
    <xf numFmtId="2" fontId="27" fillId="9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5" xfId="0" applyFont="1" applyFill="1" applyBorder="1" applyAlignment="1" applyProtection="1">
      <alignment horizontal="left" readingOrder="1"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vertical="top" wrapText="1"/>
      <protection locked="0"/>
    </xf>
    <xf numFmtId="0" fontId="29" fillId="0" borderId="5" xfId="0" applyFont="1" applyFill="1" applyBorder="1" applyAlignment="1" applyProtection="1">
      <alignment vertical="top" wrapText="1"/>
      <protection locked="0"/>
    </xf>
    <xf numFmtId="14" fontId="0" fillId="0" borderId="5" xfId="0" applyNumberFormat="1" applyFill="1" applyBorder="1" applyAlignment="1" applyProtection="1">
      <alignment vertical="top" wrapText="1"/>
      <protection locked="0"/>
    </xf>
    <xf numFmtId="2" fontId="3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left" readingOrder="1"/>
      <protection locked="0"/>
    </xf>
    <xf numFmtId="0" fontId="0" fillId="0" borderId="5" xfId="0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>
      <alignment vertical="top" wrapText="1"/>
    </xf>
    <xf numFmtId="0" fontId="28" fillId="0" borderId="5" xfId="0" applyFont="1" applyFill="1" applyBorder="1" applyAlignment="1" applyProtection="1">
      <alignment horizontal="left" vertical="top" readingOrder="1"/>
      <protection locked="0"/>
    </xf>
    <xf numFmtId="0" fontId="3" fillId="0" borderId="5" xfId="0" applyFont="1" applyFill="1" applyBorder="1" applyAlignment="1" applyProtection="1">
      <alignment horizontal="left" vertical="top" readingOrder="1"/>
      <protection locked="0"/>
    </xf>
    <xf numFmtId="0" fontId="3" fillId="0" borderId="5" xfId="0" applyFont="1" applyFill="1" applyBorder="1" applyAlignment="1" applyProtection="1">
      <alignment horizontal="left" vertical="top" wrapText="1" readingOrder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left" readingOrder="1"/>
      <protection locked="0"/>
    </xf>
    <xf numFmtId="0" fontId="3" fillId="0" borderId="5" xfId="0" applyFont="1" applyFill="1" applyBorder="1" applyAlignment="1" applyProtection="1">
      <alignment horizontal="left" readingOrder="1"/>
      <protection locked="0"/>
    </xf>
    <xf numFmtId="2" fontId="3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/>
    </xf>
    <xf numFmtId="0" fontId="0" fillId="0" borderId="5" xfId="0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readingOrder="1"/>
      <protection locked="0"/>
    </xf>
    <xf numFmtId="0" fontId="2" fillId="0" borderId="8" xfId="0" applyFont="1" applyFill="1" applyBorder="1" applyAlignment="1" applyProtection="1">
      <alignment horizontal="center" readingOrder="1"/>
      <protection locked="0"/>
    </xf>
    <xf numFmtId="0" fontId="2" fillId="0" borderId="9" xfId="0" applyFont="1" applyFill="1" applyBorder="1" applyAlignment="1" applyProtection="1">
      <alignment horizontal="center" readingOrder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wrapText="1"/>
    </xf>
    <xf numFmtId="0" fontId="31" fillId="0" borderId="11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 horizontal="center"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lculation" xfId="34"/>
    <cellStyle name="Cella collegata" xfId="35"/>
    <cellStyle name="Cella da controllare" xfId="36"/>
    <cellStyle name="Check Cell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Linked Cell" xfId="47"/>
    <cellStyle name="Comma" xfId="48"/>
    <cellStyle name="Comma [0]" xfId="49"/>
    <cellStyle name="Neutrale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G348"/>
  <sheetViews>
    <sheetView tabSelected="1" view="pageBreakPreview" zoomScale="70" zoomScaleNormal="80" zoomScaleSheetLayoutView="70" zoomScalePageLayoutView="0" workbookViewId="0" topLeftCell="B2">
      <pane xSplit="4" ySplit="5" topLeftCell="R14" activePane="bottomRight" state="frozen"/>
      <selection pane="topLeft" activeCell="B2" sqref="B2"/>
      <selection pane="topRight" activeCell="F2" sqref="F2"/>
      <selection pane="bottomLeft" activeCell="B6" sqref="B6"/>
      <selection pane="bottomRight" activeCell="B13" sqref="B13:B15"/>
    </sheetView>
  </sheetViews>
  <sheetFormatPr defaultColWidth="11.421875" defaultRowHeight="15"/>
  <cols>
    <col min="1" max="1" width="13.8515625" style="3" customWidth="1"/>
    <col min="2" max="2" width="15.8515625" style="3" customWidth="1"/>
    <col min="3" max="3" width="21.00390625" style="3" customWidth="1"/>
    <col min="4" max="4" width="20.28125" style="3" customWidth="1"/>
    <col min="5" max="5" width="16.421875" style="3" customWidth="1"/>
    <col min="6" max="6" width="13.7109375" style="3" customWidth="1"/>
    <col min="7" max="7" width="24.57421875" style="3" customWidth="1"/>
    <col min="8" max="8" width="13.7109375" style="3" customWidth="1"/>
    <col min="9" max="9" width="16.140625" style="3" customWidth="1"/>
    <col min="10" max="10" width="24.7109375" style="3" customWidth="1"/>
    <col min="11" max="11" width="34.7109375" style="3" customWidth="1"/>
    <col min="12" max="12" width="24.28125" style="3" customWidth="1"/>
    <col min="13" max="13" width="23.7109375" style="3" customWidth="1"/>
    <col min="14" max="14" width="22.00390625" style="3" customWidth="1"/>
    <col min="15" max="15" width="23.28125" style="3" customWidth="1"/>
    <col min="16" max="16" width="25.421875" style="3" customWidth="1"/>
    <col min="17" max="17" width="22.28125" style="36" customWidth="1"/>
    <col min="18" max="18" width="31.421875" style="3" customWidth="1"/>
    <col min="19" max="19" width="44.28125" style="3" customWidth="1"/>
    <col min="20" max="20" width="17.8515625" style="3" customWidth="1"/>
    <col min="21" max="21" width="22.57421875" style="3" customWidth="1"/>
    <col min="22" max="22" width="14.7109375" style="3" customWidth="1"/>
    <col min="23" max="23" width="15.28125" style="3" customWidth="1"/>
    <col min="24" max="25" width="15.421875" style="3" customWidth="1"/>
    <col min="26" max="137" width="9.140625" style="3" customWidth="1"/>
    <col min="138" max="16384" width="11.421875" style="32" customWidth="1"/>
  </cols>
  <sheetData>
    <row r="1" spans="1:17" s="31" customFormat="1" ht="23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0"/>
    </row>
    <row r="2" spans="1:25" s="31" customFormat="1" ht="23.25">
      <c r="A2" s="39"/>
      <c r="B2" s="55" t="s">
        <v>211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s="31" customFormat="1" ht="24" customHeight="1">
      <c r="A3" s="32"/>
      <c r="B3" s="41" t="s">
        <v>1</v>
      </c>
      <c r="C3" s="42"/>
      <c r="D3" s="42"/>
      <c r="E3" s="42"/>
      <c r="F3" s="42"/>
      <c r="G3" s="42"/>
      <c r="H3" s="42"/>
      <c r="I3" s="42"/>
      <c r="J3" s="43"/>
      <c r="K3" s="51" t="s">
        <v>121</v>
      </c>
      <c r="L3" s="51"/>
      <c r="M3" s="51"/>
      <c r="N3" s="51"/>
      <c r="O3" s="51"/>
      <c r="P3" s="51"/>
      <c r="Q3" s="46" t="s">
        <v>2</v>
      </c>
      <c r="R3" s="47" t="s">
        <v>3</v>
      </c>
      <c r="S3" s="47"/>
      <c r="T3" s="47"/>
      <c r="U3" s="47"/>
      <c r="V3" s="47"/>
      <c r="W3" s="48" t="s">
        <v>4</v>
      </c>
      <c r="X3" s="48"/>
      <c r="Y3" s="48"/>
    </row>
    <row r="4" spans="1:25" s="34" customFormat="1" ht="24.75" customHeight="1">
      <c r="A4" s="33"/>
      <c r="B4" s="58" t="s">
        <v>35</v>
      </c>
      <c r="C4" s="59"/>
      <c r="D4" s="59"/>
      <c r="E4" s="59"/>
      <c r="F4" s="59"/>
      <c r="G4" s="59"/>
      <c r="H4" s="59"/>
      <c r="I4" s="59"/>
      <c r="J4" s="60"/>
      <c r="K4" s="49" t="s">
        <v>5</v>
      </c>
      <c r="L4" s="49"/>
      <c r="M4" s="49" t="s">
        <v>6</v>
      </c>
      <c r="N4" s="49"/>
      <c r="O4" s="49" t="s">
        <v>7</v>
      </c>
      <c r="P4" s="49"/>
      <c r="Q4" s="46"/>
      <c r="R4" s="47"/>
      <c r="S4" s="47"/>
      <c r="T4" s="47"/>
      <c r="U4" s="47"/>
      <c r="V4" s="47"/>
      <c r="W4" s="48"/>
      <c r="X4" s="48"/>
      <c r="Y4" s="48"/>
    </row>
    <row r="5" spans="1:25" s="34" customFormat="1" ht="23.25">
      <c r="A5" s="33"/>
      <c r="B5" s="61"/>
      <c r="C5" s="62"/>
      <c r="D5" s="62"/>
      <c r="E5" s="62"/>
      <c r="F5" s="62"/>
      <c r="G5" s="62"/>
      <c r="H5" s="62"/>
      <c r="I5" s="62"/>
      <c r="J5" s="63"/>
      <c r="K5" s="49"/>
      <c r="L5" s="49"/>
      <c r="M5" s="49"/>
      <c r="N5" s="49"/>
      <c r="O5" s="49"/>
      <c r="P5" s="49"/>
      <c r="Q5" s="46"/>
      <c r="R5" s="47"/>
      <c r="S5" s="47"/>
      <c r="T5" s="47"/>
      <c r="U5" s="47"/>
      <c r="V5" s="47"/>
      <c r="W5" s="48"/>
      <c r="X5" s="48"/>
      <c r="Y5" s="48"/>
    </row>
    <row r="6" spans="1:25" s="34" customFormat="1" ht="120">
      <c r="A6" s="34" t="s">
        <v>8</v>
      </c>
      <c r="B6" s="34" t="s">
        <v>9</v>
      </c>
      <c r="C6" s="34" t="s">
        <v>10</v>
      </c>
      <c r="D6" s="34" t="s">
        <v>11</v>
      </c>
      <c r="E6" s="34" t="s">
        <v>12</v>
      </c>
      <c r="F6" s="34" t="s">
        <v>13</v>
      </c>
      <c r="G6" s="34" t="s">
        <v>14</v>
      </c>
      <c r="H6" s="34" t="s">
        <v>15</v>
      </c>
      <c r="I6" s="34" t="s">
        <v>16</v>
      </c>
      <c r="J6" s="34" t="s">
        <v>17</v>
      </c>
      <c r="K6" s="34" t="s">
        <v>18</v>
      </c>
      <c r="L6" s="34" t="s">
        <v>19</v>
      </c>
      <c r="M6" s="34" t="s">
        <v>20</v>
      </c>
      <c r="N6" s="34" t="s">
        <v>21</v>
      </c>
      <c r="O6" s="34" t="s">
        <v>22</v>
      </c>
      <c r="P6" s="34" t="s">
        <v>23</v>
      </c>
      <c r="Q6" s="34" t="s">
        <v>133</v>
      </c>
      <c r="R6" s="34" t="s">
        <v>24</v>
      </c>
      <c r="S6" s="34" t="s">
        <v>25</v>
      </c>
      <c r="T6" s="34" t="s">
        <v>26</v>
      </c>
      <c r="U6" s="34" t="s">
        <v>94</v>
      </c>
      <c r="V6" s="34" t="s">
        <v>27</v>
      </c>
      <c r="W6" s="34" t="s">
        <v>28</v>
      </c>
      <c r="X6" s="34" t="s">
        <v>29</v>
      </c>
      <c r="Y6" s="34" t="s">
        <v>30</v>
      </c>
    </row>
    <row r="7" spans="2:23" ht="242.25" customHeight="1">
      <c r="B7" s="44" t="s">
        <v>31</v>
      </c>
      <c r="C7" s="3" t="s">
        <v>83</v>
      </c>
      <c r="D7" s="3" t="s">
        <v>136</v>
      </c>
      <c r="E7" s="3" t="s">
        <v>84</v>
      </c>
      <c r="F7" s="3" t="s">
        <v>175</v>
      </c>
      <c r="G7" s="3" t="s">
        <v>126</v>
      </c>
      <c r="H7" s="3" t="s">
        <v>174</v>
      </c>
      <c r="I7" s="3" t="s">
        <v>185</v>
      </c>
      <c r="J7" s="3" t="s">
        <v>137</v>
      </c>
      <c r="K7" s="1" t="s">
        <v>32</v>
      </c>
      <c r="L7" s="3" t="s">
        <v>140</v>
      </c>
      <c r="M7" s="35">
        <f>'__VR_1.1'!B36</f>
        <v>1</v>
      </c>
      <c r="N7" s="35">
        <f>'__VR_1.1'!E32</f>
        <v>3</v>
      </c>
      <c r="O7" s="35">
        <f>'__VR_1.1'!E35</f>
        <v>4</v>
      </c>
      <c r="P7" s="52">
        <f>AVERAGE(O7:O9)</f>
        <v>4.333333333333333</v>
      </c>
      <c r="R7" s="3" t="s">
        <v>204</v>
      </c>
      <c r="S7" s="3" t="s">
        <v>122</v>
      </c>
      <c r="T7" s="3" t="s">
        <v>117</v>
      </c>
      <c r="U7" s="3" t="s">
        <v>123</v>
      </c>
      <c r="V7" s="37">
        <v>43830</v>
      </c>
      <c r="W7" s="3" t="s">
        <v>205</v>
      </c>
    </row>
    <row r="8" spans="2:23" ht="246" customHeight="1">
      <c r="B8" s="44"/>
      <c r="C8" s="3" t="s">
        <v>86</v>
      </c>
      <c r="D8" s="3" t="s">
        <v>186</v>
      </c>
      <c r="E8" s="3" t="s">
        <v>85</v>
      </c>
      <c r="F8" s="3" t="s">
        <v>175</v>
      </c>
      <c r="G8" s="3" t="s">
        <v>126</v>
      </c>
      <c r="H8" s="3" t="s">
        <v>138</v>
      </c>
      <c r="I8" s="3" t="s">
        <v>90</v>
      </c>
      <c r="J8" s="3" t="s">
        <v>124</v>
      </c>
      <c r="K8" s="3" t="s">
        <v>33</v>
      </c>
      <c r="L8" s="3" t="s">
        <v>141</v>
      </c>
      <c r="M8" s="35">
        <f>'__VR__1.2'!B36</f>
        <v>3</v>
      </c>
      <c r="N8" s="35">
        <f>'__VR__1.2'!E32</f>
        <v>2</v>
      </c>
      <c r="O8" s="35">
        <f>'__VR__1.2'!E35</f>
        <v>5</v>
      </c>
      <c r="P8" s="54"/>
      <c r="R8" s="3" t="s">
        <v>204</v>
      </c>
      <c r="S8" s="3" t="s">
        <v>187</v>
      </c>
      <c r="T8" s="3" t="s">
        <v>117</v>
      </c>
      <c r="U8" s="3" t="s">
        <v>123</v>
      </c>
      <c r="V8" s="37">
        <v>43466</v>
      </c>
      <c r="W8" s="3" t="s">
        <v>205</v>
      </c>
    </row>
    <row r="9" spans="3:23" ht="252" customHeight="1">
      <c r="C9" s="3" t="s">
        <v>87</v>
      </c>
      <c r="D9" s="3" t="s">
        <v>139</v>
      </c>
      <c r="E9" s="3" t="s">
        <v>176</v>
      </c>
      <c r="F9" s="3" t="s">
        <v>177</v>
      </c>
      <c r="G9" s="3" t="s">
        <v>178</v>
      </c>
      <c r="H9" s="3" t="s">
        <v>212</v>
      </c>
      <c r="I9" s="3" t="s">
        <v>179</v>
      </c>
      <c r="J9" s="3" t="s">
        <v>89</v>
      </c>
      <c r="K9" s="3" t="s">
        <v>34</v>
      </c>
      <c r="L9" s="3" t="s">
        <v>142</v>
      </c>
      <c r="M9" s="35">
        <f>'__VR__1.3'!B36</f>
        <v>1</v>
      </c>
      <c r="N9" s="35">
        <f>'__VR__1.3'!E32</f>
        <v>3</v>
      </c>
      <c r="O9" s="35">
        <f>'__VR__1.3'!E35</f>
        <v>4</v>
      </c>
      <c r="P9" s="54"/>
      <c r="R9" s="3" t="s">
        <v>188</v>
      </c>
      <c r="S9" s="3" t="s">
        <v>125</v>
      </c>
      <c r="T9" s="3" t="s">
        <v>117</v>
      </c>
      <c r="U9" s="3" t="s">
        <v>126</v>
      </c>
      <c r="V9" s="3" t="s">
        <v>206</v>
      </c>
      <c r="W9" s="3" t="s">
        <v>213</v>
      </c>
    </row>
    <row r="10" spans="2:22" ht="179.25" customHeight="1">
      <c r="B10" s="44" t="s">
        <v>184</v>
      </c>
      <c r="C10" s="3" t="s">
        <v>99</v>
      </c>
      <c r="D10" s="3" t="s">
        <v>189</v>
      </c>
      <c r="E10" s="3" t="s">
        <v>127</v>
      </c>
      <c r="F10" s="3" t="s">
        <v>98</v>
      </c>
      <c r="G10" s="3" t="s">
        <v>190</v>
      </c>
      <c r="H10" s="3" t="s">
        <v>191</v>
      </c>
      <c r="I10" s="3" t="s">
        <v>134</v>
      </c>
      <c r="J10" s="3" t="s">
        <v>89</v>
      </c>
      <c r="K10" s="3" t="s">
        <v>143</v>
      </c>
      <c r="L10" s="3" t="s">
        <v>95</v>
      </c>
      <c r="M10" s="35">
        <f>'_VR_2.1'!B36</f>
        <v>5</v>
      </c>
      <c r="N10" s="35">
        <f>'_VR_2.1'!E32</f>
        <v>3</v>
      </c>
      <c r="O10" s="35">
        <f>'_VR_2.1'!E35</f>
        <v>8</v>
      </c>
      <c r="P10" s="52">
        <f>AVERAGE(O10:O12)</f>
        <v>8</v>
      </c>
      <c r="R10" s="3" t="s">
        <v>207</v>
      </c>
      <c r="T10" s="64" t="s">
        <v>128</v>
      </c>
      <c r="U10" s="3" t="s">
        <v>126</v>
      </c>
      <c r="V10" s="3" t="s">
        <v>206</v>
      </c>
    </row>
    <row r="11" spans="2:22" ht="144" customHeight="1">
      <c r="B11" s="45"/>
      <c r="C11" s="37" t="s">
        <v>100</v>
      </c>
      <c r="D11" s="3" t="s">
        <v>195</v>
      </c>
      <c r="E11" s="3" t="s">
        <v>97</v>
      </c>
      <c r="F11" s="3" t="s">
        <v>98</v>
      </c>
      <c r="G11" s="3" t="s">
        <v>180</v>
      </c>
      <c r="H11" s="3" t="s">
        <v>193</v>
      </c>
      <c r="I11" s="3" t="s">
        <v>134</v>
      </c>
      <c r="J11" s="3" t="s">
        <v>89</v>
      </c>
      <c r="K11" s="3" t="s">
        <v>143</v>
      </c>
      <c r="L11" s="3" t="s">
        <v>95</v>
      </c>
      <c r="M11" s="35">
        <f>'_VR_2.2'!B36</f>
        <v>5</v>
      </c>
      <c r="N11" s="35">
        <f>'_VR_2.2'!E32</f>
        <v>3</v>
      </c>
      <c r="O11" s="35">
        <f>'_VR_2.2'!E35</f>
        <v>8</v>
      </c>
      <c r="P11" s="52"/>
      <c r="R11" s="3" t="s">
        <v>207</v>
      </c>
      <c r="T11" s="65"/>
      <c r="U11" s="3" t="s">
        <v>126</v>
      </c>
      <c r="V11" s="3" t="s">
        <v>206</v>
      </c>
    </row>
    <row r="12" spans="2:22" ht="174.75" customHeight="1">
      <c r="B12" s="45"/>
      <c r="C12" s="37" t="s">
        <v>101</v>
      </c>
      <c r="D12" s="3" t="s">
        <v>192</v>
      </c>
      <c r="E12" s="3" t="s">
        <v>97</v>
      </c>
      <c r="F12" s="3" t="s">
        <v>98</v>
      </c>
      <c r="G12" s="3" t="s">
        <v>180</v>
      </c>
      <c r="H12" s="3" t="s">
        <v>193</v>
      </c>
      <c r="I12" s="3" t="s">
        <v>194</v>
      </c>
      <c r="J12" s="3" t="s">
        <v>89</v>
      </c>
      <c r="K12" s="3" t="s">
        <v>143</v>
      </c>
      <c r="L12" s="3" t="s">
        <v>95</v>
      </c>
      <c r="M12" s="35">
        <f>'_VR_2.3'!B36</f>
        <v>5</v>
      </c>
      <c r="N12" s="35">
        <f>'_VR_2.3'!E32</f>
        <v>3</v>
      </c>
      <c r="O12" s="35">
        <f>'_VR_2.3'!E35</f>
        <v>8</v>
      </c>
      <c r="P12" s="52"/>
      <c r="R12" s="3" t="s">
        <v>207</v>
      </c>
      <c r="T12" s="65"/>
      <c r="U12" s="3" t="s">
        <v>126</v>
      </c>
      <c r="V12" s="3" t="s">
        <v>206</v>
      </c>
    </row>
    <row r="13" spans="2:22" ht="105">
      <c r="B13" s="45" t="s">
        <v>144</v>
      </c>
      <c r="C13" s="37" t="s">
        <v>145</v>
      </c>
      <c r="D13" s="3" t="s">
        <v>146</v>
      </c>
      <c r="E13" s="3" t="s">
        <v>147</v>
      </c>
      <c r="F13" s="3" t="s">
        <v>208</v>
      </c>
      <c r="G13" s="3" t="s">
        <v>148</v>
      </c>
      <c r="H13" s="3" t="s">
        <v>149</v>
      </c>
      <c r="I13" s="3" t="s">
        <v>150</v>
      </c>
      <c r="J13" s="3" t="s">
        <v>151</v>
      </c>
      <c r="K13" s="3" t="s">
        <v>152</v>
      </c>
      <c r="L13" s="3" t="s">
        <v>196</v>
      </c>
      <c r="M13" s="35">
        <f>'_VR_3.1'!B36</f>
        <v>5</v>
      </c>
      <c r="N13" s="35">
        <f>'_VR_3.1'!E32</f>
        <v>3</v>
      </c>
      <c r="O13" s="35">
        <f>'_VR_3.1'!E35</f>
        <v>8</v>
      </c>
      <c r="P13" s="52">
        <f>AVERAGE(O13:O15)</f>
        <v>7.333333333333333</v>
      </c>
      <c r="R13" s="3" t="s">
        <v>214</v>
      </c>
      <c r="S13" s="3" t="s">
        <v>153</v>
      </c>
      <c r="T13" s="3" t="s">
        <v>154</v>
      </c>
      <c r="U13" s="3" t="s">
        <v>155</v>
      </c>
      <c r="V13" s="37" t="s">
        <v>215</v>
      </c>
    </row>
    <row r="14" spans="2:22" ht="120">
      <c r="B14" s="45"/>
      <c r="C14" s="37" t="s">
        <v>91</v>
      </c>
      <c r="D14" s="3" t="s">
        <v>156</v>
      </c>
      <c r="E14" s="3" t="s">
        <v>107</v>
      </c>
      <c r="F14" s="3" t="s">
        <v>157</v>
      </c>
      <c r="G14" s="3" t="s">
        <v>123</v>
      </c>
      <c r="H14" s="3" t="s">
        <v>158</v>
      </c>
      <c r="I14" s="3" t="s">
        <v>150</v>
      </c>
      <c r="J14" s="3" t="s">
        <v>151</v>
      </c>
      <c r="K14" s="3" t="s">
        <v>197</v>
      </c>
      <c r="L14" s="3" t="s">
        <v>198</v>
      </c>
      <c r="M14" s="35">
        <f>'_VR_3.2'!B36</f>
        <v>5</v>
      </c>
      <c r="N14" s="35">
        <f>'_VR_3.2'!E32</f>
        <v>3</v>
      </c>
      <c r="O14" s="35">
        <f>'_VR_3.2'!E35</f>
        <v>8</v>
      </c>
      <c r="P14" s="52"/>
      <c r="R14" s="3" t="s">
        <v>216</v>
      </c>
      <c r="S14" s="3" t="s">
        <v>199</v>
      </c>
      <c r="T14" s="3" t="s">
        <v>154</v>
      </c>
      <c r="U14" s="3" t="s">
        <v>155</v>
      </c>
      <c r="V14" s="37" t="s">
        <v>215</v>
      </c>
    </row>
    <row r="15" spans="2:22" ht="120">
      <c r="B15" s="45"/>
      <c r="C15" s="37" t="s">
        <v>106</v>
      </c>
      <c r="D15" s="3" t="s">
        <v>108</v>
      </c>
      <c r="E15" s="3" t="s">
        <v>109</v>
      </c>
      <c r="F15" s="3" t="s">
        <v>157</v>
      </c>
      <c r="G15" s="3" t="s">
        <v>159</v>
      </c>
      <c r="H15" s="3" t="s">
        <v>200</v>
      </c>
      <c r="I15" s="3" t="s">
        <v>150</v>
      </c>
      <c r="J15" s="3" t="s">
        <v>160</v>
      </c>
      <c r="K15" s="3" t="s">
        <v>152</v>
      </c>
      <c r="L15" s="3" t="s">
        <v>198</v>
      </c>
      <c r="M15" s="35">
        <f>'_VR_3.3'!B36</f>
        <v>5</v>
      </c>
      <c r="N15" s="35">
        <f>'_VR_3.3'!E32</f>
        <v>1</v>
      </c>
      <c r="O15" s="35">
        <f>'_VR_3.3'!E35</f>
        <v>6</v>
      </c>
      <c r="P15" s="53"/>
      <c r="R15" s="3" t="s">
        <v>209</v>
      </c>
      <c r="S15" s="3" t="s">
        <v>153</v>
      </c>
      <c r="T15" s="3" t="s">
        <v>154</v>
      </c>
      <c r="U15" s="3" t="s">
        <v>155</v>
      </c>
      <c r="V15" s="37" t="s">
        <v>215</v>
      </c>
    </row>
    <row r="16" spans="1:137" ht="148.5" customHeight="1">
      <c r="A16" s="32"/>
      <c r="B16" s="2" t="s">
        <v>161</v>
      </c>
      <c r="C16" s="37" t="s">
        <v>162</v>
      </c>
      <c r="D16" s="3" t="s">
        <v>163</v>
      </c>
      <c r="E16" s="3" t="s">
        <v>164</v>
      </c>
      <c r="F16" s="3" t="s">
        <v>115</v>
      </c>
      <c r="G16" s="3" t="s">
        <v>201</v>
      </c>
      <c r="H16" s="3" t="s">
        <v>181</v>
      </c>
      <c r="I16" s="3" t="s">
        <v>165</v>
      </c>
      <c r="J16" s="3" t="s">
        <v>182</v>
      </c>
      <c r="K16" s="3" t="s">
        <v>166</v>
      </c>
      <c r="L16" s="3" t="s">
        <v>171</v>
      </c>
      <c r="M16" s="35">
        <f>'_VR_6.8'!B36</f>
        <v>3</v>
      </c>
      <c r="N16" s="35">
        <f>'_VR_6.8'!E32</f>
        <v>3</v>
      </c>
      <c r="O16" s="35">
        <f>'_VR_6.8'!E35</f>
        <v>6</v>
      </c>
      <c r="P16" s="38">
        <v>6</v>
      </c>
      <c r="R16" s="3" t="s">
        <v>202</v>
      </c>
      <c r="S16" s="3" t="s">
        <v>167</v>
      </c>
      <c r="T16" s="3" t="s">
        <v>168</v>
      </c>
      <c r="U16" s="3" t="s">
        <v>126</v>
      </c>
      <c r="V16" s="37">
        <v>43432</v>
      </c>
      <c r="W16" s="73" t="s">
        <v>217</v>
      </c>
      <c r="X16" s="73" t="s">
        <v>217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</row>
    <row r="17" spans="1:137" ht="183.75" customHeight="1">
      <c r="A17" s="32"/>
      <c r="B17" s="2"/>
      <c r="C17" s="37" t="s">
        <v>173</v>
      </c>
      <c r="D17" s="3" t="s">
        <v>135</v>
      </c>
      <c r="E17" s="3" t="s">
        <v>169</v>
      </c>
      <c r="F17" s="3" t="s">
        <v>115</v>
      </c>
      <c r="G17" s="3" t="s">
        <v>201</v>
      </c>
      <c r="H17" s="3" t="s">
        <v>183</v>
      </c>
      <c r="I17" s="3" t="s">
        <v>170</v>
      </c>
      <c r="J17" s="3" t="s">
        <v>203</v>
      </c>
      <c r="K17" s="3" t="s">
        <v>166</v>
      </c>
      <c r="L17" s="3" t="s">
        <v>171</v>
      </c>
      <c r="M17" s="35">
        <f>'_VR_6.9'!B36</f>
        <v>3</v>
      </c>
      <c r="N17" s="35">
        <f>'_VR_6.9'!E32</f>
        <v>3</v>
      </c>
      <c r="O17" s="35">
        <f>'_VR_6.9'!E35</f>
        <v>6</v>
      </c>
      <c r="P17" s="38">
        <v>6</v>
      </c>
      <c r="R17" s="3" t="s">
        <v>202</v>
      </c>
      <c r="S17" s="3" t="s">
        <v>167</v>
      </c>
      <c r="T17" s="3" t="s">
        <v>172</v>
      </c>
      <c r="U17" s="3" t="s">
        <v>126</v>
      </c>
      <c r="V17" s="37">
        <v>43523</v>
      </c>
      <c r="W17" s="40" t="s">
        <v>217</v>
      </c>
      <c r="X17" s="40" t="s">
        <v>217</v>
      </c>
      <c r="Y17" s="40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</row>
    <row r="18" spans="1:137" ht="15" hidden="1">
      <c r="A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</row>
    <row r="19" spans="1:137" ht="15" hidden="1">
      <c r="A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</row>
    <row r="20" spans="1:137" ht="15" hidden="1">
      <c r="A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</row>
    <row r="21" spans="1:137" ht="15" hidden="1">
      <c r="A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</row>
    <row r="22" spans="1:137" ht="15">
      <c r="A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</row>
    <row r="23" spans="1:137" ht="15">
      <c r="A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</row>
    <row r="24" spans="1:137" ht="15">
      <c r="A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</row>
    <row r="25" spans="1:137" ht="15">
      <c r="A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</row>
    <row r="26" spans="1:137" ht="15">
      <c r="A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</row>
    <row r="27" spans="1:137" ht="15">
      <c r="A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</row>
    <row r="28" spans="1:137" ht="15">
      <c r="A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</row>
    <row r="29" spans="1:137" ht="15">
      <c r="A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</row>
    <row r="30" spans="1:137" ht="15">
      <c r="A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</row>
    <row r="31" spans="1:137" ht="15">
      <c r="A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</row>
    <row r="32" spans="1:137" ht="15">
      <c r="A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</row>
    <row r="33" spans="1:137" ht="15">
      <c r="A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</row>
    <row r="34" spans="1:137" ht="15">
      <c r="A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</row>
    <row r="35" spans="1:137" ht="15">
      <c r="A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</row>
    <row r="36" spans="1:137" ht="15">
      <c r="A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</row>
    <row r="37" spans="1:137" ht="15">
      <c r="A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</row>
    <row r="38" spans="1:137" ht="15">
      <c r="A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</row>
    <row r="39" spans="1:137" ht="15">
      <c r="A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</row>
    <row r="40" spans="1:137" ht="15">
      <c r="A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</row>
    <row r="41" spans="1:137" ht="15">
      <c r="A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</row>
    <row r="42" spans="1:137" ht="15">
      <c r="A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</row>
    <row r="43" spans="1:137" ht="15">
      <c r="A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</row>
    <row r="44" spans="1:137" ht="15">
      <c r="A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</row>
    <row r="45" spans="1:137" ht="15">
      <c r="A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</row>
    <row r="46" spans="1:137" ht="15">
      <c r="A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</row>
    <row r="47" spans="1:137" ht="15">
      <c r="A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</row>
    <row r="48" spans="1:137" ht="15">
      <c r="A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</row>
    <row r="49" spans="1:137" ht="15">
      <c r="A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</row>
    <row r="50" spans="1:137" ht="15">
      <c r="A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</row>
    <row r="51" spans="1:137" ht="15">
      <c r="A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</row>
    <row r="52" spans="1:137" ht="15">
      <c r="A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</row>
    <row r="53" spans="1:137" ht="15">
      <c r="A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</row>
    <row r="54" spans="1:137" ht="15">
      <c r="A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</row>
    <row r="55" spans="1:137" ht="15">
      <c r="A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</row>
    <row r="56" spans="1:137" ht="15">
      <c r="A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</row>
    <row r="57" spans="1:137" ht="15">
      <c r="A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</row>
    <row r="58" spans="1:137" ht="15">
      <c r="A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</row>
    <row r="59" spans="1:137" ht="15">
      <c r="A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</row>
    <row r="60" spans="1:137" ht="15">
      <c r="A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</row>
    <row r="61" spans="1:137" ht="15">
      <c r="A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</row>
    <row r="62" spans="1:137" ht="15">
      <c r="A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</row>
    <row r="63" spans="1:137" ht="15">
      <c r="A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</row>
    <row r="64" spans="1:137" ht="15">
      <c r="A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</row>
    <row r="65" spans="1:137" ht="15">
      <c r="A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</row>
    <row r="66" spans="1:137" ht="15">
      <c r="A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</row>
    <row r="67" spans="1:137" ht="15">
      <c r="A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</row>
    <row r="68" spans="1:137" ht="15">
      <c r="A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</row>
    <row r="69" spans="1:137" ht="15">
      <c r="A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</row>
    <row r="70" spans="1:137" ht="15">
      <c r="A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</row>
    <row r="71" spans="1:137" ht="15">
      <c r="A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</row>
    <row r="72" spans="1:137" ht="15">
      <c r="A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</row>
    <row r="73" spans="1:137" ht="15">
      <c r="A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</row>
    <row r="74" spans="1:137" ht="15">
      <c r="A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</row>
    <row r="75" spans="1:137" ht="15">
      <c r="A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</row>
    <row r="76" spans="1:137" ht="15">
      <c r="A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</row>
    <row r="77" spans="1:137" ht="15">
      <c r="A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</row>
    <row r="78" spans="1:137" ht="15">
      <c r="A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</row>
    <row r="79" spans="1:137" ht="15">
      <c r="A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</row>
    <row r="80" spans="1:137" ht="15">
      <c r="A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</row>
    <row r="81" spans="1:137" ht="15">
      <c r="A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</row>
    <row r="82" spans="1:137" ht="15">
      <c r="A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</row>
    <row r="83" spans="1:137" ht="15">
      <c r="A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</row>
    <row r="84" spans="1:137" ht="15">
      <c r="A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</row>
    <row r="85" spans="1:137" ht="15">
      <c r="A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</row>
    <row r="86" spans="1:137" ht="15">
      <c r="A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</row>
    <row r="87" spans="1:137" ht="15">
      <c r="A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</row>
    <row r="88" spans="1:137" ht="15">
      <c r="A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</row>
    <row r="89" spans="1:137" ht="15">
      <c r="A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</row>
    <row r="90" spans="1:137" ht="15">
      <c r="A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</row>
    <row r="91" spans="1:137" ht="15">
      <c r="A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</row>
    <row r="92" spans="1:137" ht="15">
      <c r="A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</row>
    <row r="93" spans="1:137" ht="15">
      <c r="A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</row>
    <row r="94" spans="1:137" ht="15">
      <c r="A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</row>
    <row r="95" spans="1:137" ht="15">
      <c r="A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</row>
    <row r="96" spans="1:137" ht="15">
      <c r="A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</row>
    <row r="97" spans="1:137" ht="15">
      <c r="A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</row>
    <row r="98" spans="1:137" ht="15">
      <c r="A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</row>
    <row r="99" spans="1:137" ht="15">
      <c r="A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</row>
    <row r="100" spans="1:137" ht="15">
      <c r="A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</row>
    <row r="101" spans="1:137" ht="15">
      <c r="A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</row>
    <row r="102" spans="1:137" ht="15">
      <c r="A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</row>
    <row r="103" spans="1:137" ht="15">
      <c r="A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</row>
    <row r="104" spans="1:137" ht="15">
      <c r="A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</row>
    <row r="105" spans="1:137" ht="15">
      <c r="A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</row>
    <row r="106" spans="1:137" ht="15">
      <c r="A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</row>
    <row r="107" spans="1:137" ht="15">
      <c r="A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</row>
    <row r="108" spans="1:137" ht="15">
      <c r="A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</row>
    <row r="109" spans="1:137" ht="15">
      <c r="A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</row>
    <row r="110" spans="1:137" ht="15">
      <c r="A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</row>
    <row r="111" spans="1:137" ht="15">
      <c r="A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</row>
    <row r="112" spans="1:137" ht="15">
      <c r="A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</row>
    <row r="113" spans="1:137" ht="15">
      <c r="A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</row>
    <row r="114" spans="1:137" ht="15">
      <c r="A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</row>
    <row r="115" spans="1:137" ht="15">
      <c r="A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</row>
    <row r="116" spans="1:137" ht="15">
      <c r="A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</row>
    <row r="117" spans="1:137" ht="15">
      <c r="A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</row>
    <row r="118" spans="1:137" ht="15">
      <c r="A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</row>
    <row r="119" spans="1:137" ht="15">
      <c r="A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</row>
    <row r="120" spans="1:137" ht="15">
      <c r="A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</row>
    <row r="121" spans="1:137" ht="15">
      <c r="A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</row>
    <row r="122" spans="1:137" ht="15">
      <c r="A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</row>
    <row r="123" spans="1:137" ht="15">
      <c r="A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</row>
    <row r="124" spans="1:137" ht="15">
      <c r="A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</row>
    <row r="125" spans="1:137" ht="15">
      <c r="A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</row>
    <row r="126" spans="1:137" ht="15">
      <c r="A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</row>
    <row r="127" spans="1:137" ht="15">
      <c r="A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</row>
    <row r="128" spans="1:137" ht="15">
      <c r="A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</row>
    <row r="129" spans="1:137" ht="15">
      <c r="A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</row>
    <row r="130" spans="1:137" ht="15">
      <c r="A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</row>
    <row r="131" spans="1:137" ht="15">
      <c r="A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</row>
    <row r="132" spans="1:137" ht="15">
      <c r="A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</row>
    <row r="133" spans="1:137" ht="15">
      <c r="A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</row>
    <row r="134" spans="1:137" ht="15">
      <c r="A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</row>
    <row r="135" spans="1:137" ht="15">
      <c r="A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</row>
    <row r="136" spans="1:137" ht="15">
      <c r="A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</row>
    <row r="137" spans="1:137" ht="15">
      <c r="A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</row>
    <row r="138" spans="1:137" ht="15">
      <c r="A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</row>
    <row r="139" spans="1:137" ht="15">
      <c r="A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</row>
    <row r="140" spans="1:137" ht="15">
      <c r="A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</row>
    <row r="141" spans="1:137" ht="15">
      <c r="A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</row>
    <row r="142" spans="1:137" ht="15">
      <c r="A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</row>
    <row r="143" spans="1:137" ht="15">
      <c r="A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</row>
    <row r="144" spans="1:137" ht="15">
      <c r="A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</row>
    <row r="145" spans="1:137" ht="15">
      <c r="A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</row>
    <row r="146" spans="1:137" ht="15">
      <c r="A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</row>
    <row r="147" spans="1:137" ht="15">
      <c r="A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</row>
    <row r="148" spans="1:137" ht="15">
      <c r="A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</row>
    <row r="149" spans="1:137" ht="15">
      <c r="A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</row>
    <row r="150" spans="1:137" ht="15">
      <c r="A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</row>
    <row r="151" spans="1:137" ht="15">
      <c r="A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</row>
    <row r="152" spans="1:137" ht="15">
      <c r="A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</row>
    <row r="153" spans="1:137" ht="15">
      <c r="A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</row>
    <row r="154" spans="1:137" ht="15">
      <c r="A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</row>
    <row r="155" spans="1:137" ht="15">
      <c r="A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</row>
    <row r="156" spans="1:137" ht="15">
      <c r="A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</row>
    <row r="157" spans="1:137" ht="15">
      <c r="A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</row>
    <row r="158" spans="1:137" ht="15">
      <c r="A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</row>
    <row r="159" spans="1:137" ht="15">
      <c r="A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</row>
    <row r="160" spans="1:137" ht="15">
      <c r="A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</row>
    <row r="161" spans="1:137" ht="15">
      <c r="A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</row>
    <row r="162" spans="1:137" ht="15">
      <c r="A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</row>
    <row r="163" spans="1:137" ht="15">
      <c r="A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</row>
    <row r="164" spans="1:137" ht="15">
      <c r="A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</row>
    <row r="165" spans="1:137" ht="15">
      <c r="A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</row>
    <row r="166" spans="1:137" ht="15">
      <c r="A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</row>
    <row r="167" spans="1:137" ht="15">
      <c r="A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</row>
    <row r="168" spans="1:137" ht="15">
      <c r="A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</row>
    <row r="169" spans="1:137" ht="15">
      <c r="A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</row>
    <row r="170" spans="1:137" ht="15">
      <c r="A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</row>
    <row r="171" spans="1:137" ht="15">
      <c r="A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</row>
    <row r="172" spans="1:137" ht="15">
      <c r="A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</row>
    <row r="173" spans="1:137" ht="15">
      <c r="A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</row>
    <row r="174" spans="1:137" ht="15">
      <c r="A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</row>
    <row r="175" spans="1:137" ht="15">
      <c r="A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</row>
    <row r="176" spans="1:137" ht="15">
      <c r="A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</row>
    <row r="177" spans="1:137" ht="15">
      <c r="A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</row>
    <row r="178" spans="1:137" ht="15">
      <c r="A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</row>
    <row r="179" spans="1:137" ht="15">
      <c r="A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</row>
    <row r="180" spans="1:137" ht="15">
      <c r="A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</row>
    <row r="181" spans="1:137" ht="15">
      <c r="A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</row>
    <row r="182" spans="1:137" ht="15">
      <c r="A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</row>
    <row r="183" spans="1:137" ht="15">
      <c r="A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</row>
    <row r="184" spans="1:137" ht="15">
      <c r="A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</row>
    <row r="185" spans="1:137" ht="15">
      <c r="A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</row>
    <row r="186" spans="1:137" ht="15">
      <c r="A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</row>
    <row r="187" spans="1:137" ht="15">
      <c r="A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</row>
    <row r="188" spans="1:137" ht="15">
      <c r="A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</row>
    <row r="189" spans="1:137" ht="15">
      <c r="A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</row>
    <row r="190" spans="1:137" ht="15">
      <c r="A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</row>
    <row r="191" spans="1:137" ht="15">
      <c r="A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</row>
    <row r="192" spans="1:137" ht="15">
      <c r="A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</row>
    <row r="193" spans="1:137" ht="15">
      <c r="A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</row>
    <row r="194" spans="1:137" ht="15">
      <c r="A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</row>
    <row r="195" spans="1:137" ht="15">
      <c r="A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</row>
    <row r="196" spans="1:137" ht="15">
      <c r="A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</row>
    <row r="197" spans="1:137" ht="15">
      <c r="A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</row>
    <row r="198" spans="1:137" ht="15">
      <c r="A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</row>
    <row r="199" spans="1:137" ht="15">
      <c r="A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</row>
    <row r="200" spans="1:137" ht="15">
      <c r="A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</row>
    <row r="201" spans="1:137" ht="15">
      <c r="A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</row>
    <row r="202" spans="1:137" ht="15">
      <c r="A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</row>
    <row r="203" spans="1:137" ht="15">
      <c r="A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</row>
    <row r="204" spans="1:137" ht="15">
      <c r="A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</row>
    <row r="205" spans="1:137" ht="15">
      <c r="A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</row>
    <row r="206" spans="1:137" ht="15">
      <c r="A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</row>
    <row r="207" spans="1:137" ht="15">
      <c r="A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</row>
    <row r="208" spans="1:137" ht="15">
      <c r="A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</row>
    <row r="209" spans="1:137" ht="15">
      <c r="A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</row>
    <row r="210" spans="1:137" ht="15">
      <c r="A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</row>
    <row r="211" spans="1:137" ht="15">
      <c r="A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</row>
    <row r="212" spans="1:137" ht="15">
      <c r="A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</row>
    <row r="213" spans="1:137" ht="15">
      <c r="A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</row>
    <row r="214" spans="1:137" ht="15">
      <c r="A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</row>
    <row r="215" spans="1:137" ht="15">
      <c r="A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</row>
    <row r="216" spans="1:137" ht="15">
      <c r="A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</row>
    <row r="217" spans="1:137" ht="15">
      <c r="A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</row>
    <row r="218" spans="1:137" ht="15">
      <c r="A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</row>
    <row r="219" spans="1:137" ht="15">
      <c r="A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</row>
    <row r="220" spans="1:137" ht="15">
      <c r="A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</row>
    <row r="221" spans="1:137" ht="15">
      <c r="A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</row>
    <row r="222" spans="1:137" ht="15">
      <c r="A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</row>
    <row r="223" spans="1:137" ht="15">
      <c r="A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</row>
    <row r="224" spans="1:137" ht="15">
      <c r="A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</row>
    <row r="225" spans="1:137" ht="15">
      <c r="A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</row>
    <row r="226" spans="1:137" ht="15">
      <c r="A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</row>
    <row r="227" spans="1:137" ht="15">
      <c r="A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</row>
    <row r="228" spans="1:137" ht="15">
      <c r="A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</row>
    <row r="229" spans="1:137" ht="15">
      <c r="A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</row>
    <row r="230" spans="1:137" ht="15">
      <c r="A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</row>
    <row r="231" spans="1:137" ht="15">
      <c r="A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</row>
    <row r="232" spans="1:137" ht="15">
      <c r="A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</row>
    <row r="233" spans="1:137" ht="15">
      <c r="A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</row>
    <row r="234" spans="1:137" ht="15">
      <c r="A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</row>
    <row r="235" spans="1:137" ht="15">
      <c r="A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</row>
    <row r="236" spans="1:137" ht="15">
      <c r="A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</row>
    <row r="237" spans="1:137" ht="15">
      <c r="A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</row>
    <row r="238" spans="1:137" ht="15">
      <c r="A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</row>
    <row r="239" spans="1:137" ht="15">
      <c r="A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</row>
    <row r="240" spans="1:137" ht="15">
      <c r="A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</row>
    <row r="241" spans="1:137" ht="15">
      <c r="A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</row>
    <row r="242" spans="1:137" ht="15">
      <c r="A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</row>
    <row r="243" spans="1:137" ht="15">
      <c r="A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</row>
    <row r="244" spans="1:137" ht="15">
      <c r="A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</row>
    <row r="245" spans="1:137" ht="15">
      <c r="A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</row>
    <row r="246" spans="1:137" ht="15">
      <c r="A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</row>
    <row r="247" spans="1:137" ht="15">
      <c r="A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</row>
    <row r="248" spans="1:137" ht="15">
      <c r="A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</row>
    <row r="249" spans="1:137" ht="15">
      <c r="A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</row>
    <row r="250" spans="1:137" ht="15">
      <c r="A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</row>
    <row r="251" spans="1:137" ht="15">
      <c r="A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</row>
    <row r="252" spans="1:137" ht="15">
      <c r="A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</row>
    <row r="253" spans="1:137" ht="15">
      <c r="A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</row>
    <row r="254" spans="1:137" ht="15">
      <c r="A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</row>
    <row r="255" spans="1:137" ht="15">
      <c r="A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</row>
    <row r="256" spans="1:137" ht="15">
      <c r="A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</row>
    <row r="257" spans="1:137" ht="15">
      <c r="A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</row>
    <row r="258" spans="1:137" ht="15">
      <c r="A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</row>
    <row r="259" spans="1:137" ht="15">
      <c r="A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</row>
    <row r="260" spans="1:137" ht="15">
      <c r="A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</row>
    <row r="261" spans="1:137" ht="15">
      <c r="A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</row>
    <row r="262" spans="1:137" ht="15">
      <c r="A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</row>
    <row r="263" spans="1:137" ht="15">
      <c r="A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</row>
    <row r="264" spans="1:137" ht="15">
      <c r="A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</row>
    <row r="265" spans="1:137" ht="15">
      <c r="A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</row>
    <row r="266" spans="1:137" ht="15">
      <c r="A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</row>
    <row r="267" spans="1:137" ht="15">
      <c r="A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</row>
    <row r="268" spans="1:137" ht="15">
      <c r="A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</row>
    <row r="269" spans="1:137" ht="15">
      <c r="A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</row>
    <row r="270" spans="1:137" ht="15">
      <c r="A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</row>
    <row r="271" spans="1:137" ht="15">
      <c r="A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</row>
    <row r="272" spans="1:137" ht="15">
      <c r="A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</row>
    <row r="273" spans="1:137" ht="15">
      <c r="A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</row>
    <row r="274" spans="1:137" ht="15">
      <c r="A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</row>
    <row r="275" spans="1:137" ht="15">
      <c r="A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</row>
    <row r="276" spans="1:137" ht="15">
      <c r="A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</row>
    <row r="277" spans="1:137" ht="15">
      <c r="A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</row>
    <row r="278" spans="1:137" ht="15">
      <c r="A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</row>
    <row r="279" spans="1:137" ht="15">
      <c r="A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</row>
    <row r="280" spans="1:137" ht="15">
      <c r="A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</row>
    <row r="281" spans="1:137" ht="15">
      <c r="A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</row>
    <row r="282" spans="1:137" ht="15">
      <c r="A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</row>
    <row r="283" spans="1:137" ht="15">
      <c r="A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</row>
    <row r="284" spans="1:137" ht="15">
      <c r="A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</row>
    <row r="285" spans="1:137" ht="15">
      <c r="A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</row>
    <row r="286" spans="1:137" ht="15">
      <c r="A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</row>
    <row r="287" spans="1:137" ht="15">
      <c r="A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</row>
    <row r="288" spans="1:137" ht="15">
      <c r="A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</row>
    <row r="289" spans="1:137" ht="15">
      <c r="A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</row>
    <row r="290" spans="1:137" ht="15">
      <c r="A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</row>
    <row r="291" spans="1:137" ht="15">
      <c r="A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</row>
    <row r="292" spans="1:137" ht="15">
      <c r="A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</row>
    <row r="293" spans="1:137" ht="15">
      <c r="A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</row>
    <row r="294" spans="1:137" ht="15">
      <c r="A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</row>
    <row r="295" spans="1:137" ht="15">
      <c r="A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</row>
    <row r="296" spans="1:137" ht="15">
      <c r="A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</row>
    <row r="297" spans="1:137" ht="15">
      <c r="A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</row>
    <row r="298" spans="1:137" ht="15">
      <c r="A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</row>
    <row r="299" spans="1:137" ht="15">
      <c r="A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</row>
    <row r="300" spans="1:137" ht="15">
      <c r="A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</row>
    <row r="301" spans="1:137" ht="15">
      <c r="A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</row>
    <row r="302" spans="1:137" ht="15">
      <c r="A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</row>
    <row r="303" spans="1:137" ht="15">
      <c r="A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</row>
    <row r="304" spans="1:137" ht="15">
      <c r="A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</row>
    <row r="305" spans="1:137" ht="15">
      <c r="A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</row>
    <row r="306" spans="1:137" ht="15">
      <c r="A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</row>
    <row r="307" spans="1:137" ht="15">
      <c r="A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</row>
    <row r="308" spans="1:137" ht="15">
      <c r="A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</row>
    <row r="309" spans="1:137" ht="15">
      <c r="A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</row>
    <row r="310" spans="1:137" ht="15">
      <c r="A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</row>
    <row r="311" spans="1:137" ht="15">
      <c r="A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</row>
    <row r="312" spans="1:137" ht="15">
      <c r="A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</row>
    <row r="313" spans="1:137" ht="15">
      <c r="A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</row>
    <row r="314" spans="1:137" ht="15">
      <c r="A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</row>
    <row r="315" spans="1:137" ht="15">
      <c r="A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</row>
    <row r="316" spans="1:137" ht="15">
      <c r="A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</row>
    <row r="317" spans="1:137" ht="15">
      <c r="A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</row>
    <row r="318" spans="1:137" ht="15">
      <c r="A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</row>
    <row r="319" spans="1:137" ht="15">
      <c r="A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</row>
    <row r="320" spans="1:137" ht="15">
      <c r="A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</row>
    <row r="321" spans="1:137" ht="15">
      <c r="A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</row>
    <row r="322" spans="1:137" ht="15">
      <c r="A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</row>
    <row r="323" spans="1:137" ht="15">
      <c r="A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</row>
    <row r="324" spans="1:137" ht="15">
      <c r="A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</row>
    <row r="325" spans="1:137" ht="15">
      <c r="A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</row>
    <row r="326" spans="1:137" ht="15">
      <c r="A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</row>
    <row r="327" spans="1:137" ht="15">
      <c r="A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</row>
    <row r="328" spans="1:137" ht="15">
      <c r="A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</row>
    <row r="329" spans="1:137" ht="15">
      <c r="A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</row>
    <row r="330" spans="1:137" ht="15">
      <c r="A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</row>
    <row r="331" spans="1:137" ht="15">
      <c r="A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</row>
    <row r="332" spans="1:137" ht="15">
      <c r="A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</row>
    <row r="333" spans="1:137" ht="15">
      <c r="A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</row>
    <row r="334" spans="1:137" ht="15">
      <c r="A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</row>
    <row r="335" spans="1:137" ht="15">
      <c r="A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</row>
    <row r="336" spans="1:137" ht="15">
      <c r="A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</row>
    <row r="337" spans="1:137" ht="15">
      <c r="A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</row>
    <row r="338" spans="1:137" ht="15">
      <c r="A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</row>
    <row r="339" spans="1:137" ht="15">
      <c r="A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</row>
    <row r="340" spans="1:137" ht="15">
      <c r="A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</row>
    <row r="341" spans="1:137" ht="15">
      <c r="A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</row>
    <row r="342" spans="1:137" ht="15">
      <c r="A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</row>
    <row r="343" spans="1:137" ht="15">
      <c r="A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</row>
    <row r="344" spans="1:137" ht="15">
      <c r="A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</row>
    <row r="345" spans="1:137" ht="15">
      <c r="A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</row>
    <row r="346" spans="1:137" ht="15">
      <c r="A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</row>
    <row r="347" spans="1:137" ht="15">
      <c r="A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</row>
    <row r="348" spans="1:137" ht="15">
      <c r="A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</row>
  </sheetData>
  <sheetProtection selectLockedCells="1" selectUnlockedCells="1"/>
  <autoFilter ref="A6:Y6"/>
  <mergeCells count="17">
    <mergeCell ref="B13:B15"/>
    <mergeCell ref="A1:P1"/>
    <mergeCell ref="K3:P3"/>
    <mergeCell ref="P13:P15"/>
    <mergeCell ref="P10:P12"/>
    <mergeCell ref="P7:P9"/>
    <mergeCell ref="B2:Y2"/>
    <mergeCell ref="B4:J5"/>
    <mergeCell ref="T10:T12"/>
    <mergeCell ref="B7:B8"/>
    <mergeCell ref="B10:B12"/>
    <mergeCell ref="Q3:Q5"/>
    <mergeCell ref="R3:V5"/>
    <mergeCell ref="W3:Y5"/>
    <mergeCell ref="K4:L5"/>
    <mergeCell ref="M4:N5"/>
    <mergeCell ref="O4:P5"/>
  </mergeCells>
  <dataValidations count="4">
    <dataValidation type="list" allowBlank="1" showErrorMessage="1" sqref="V7:V9">
      <formula1>Discrezionalità</formula1>
      <formula2>0</formula2>
    </dataValidation>
    <dataValidation type="list" allowBlank="1" showErrorMessage="1" sqref="W7:X7 W8">
      <formula1>RilevanzaEsterna</formula1>
      <formula2>0</formula2>
    </dataValidation>
    <dataValidation type="list" allowBlank="1" showErrorMessage="1" sqref="Y7">
      <formula1>ComplessitaDelProcesso</formula1>
      <formula2>0</formula2>
    </dataValidation>
    <dataValidation type="list" allowBlank="1" showErrorMessage="1" sqref="L7:L8">
      <formula1>AreeARischio</formula1>
      <formula2>0</formula2>
    </dataValidation>
  </dataValidations>
  <printOptions horizontalCentered="1" verticalCentered="1"/>
  <pageMargins left="0.11811023622047245" right="0.11811023622047245" top="0" bottom="0" header="0.1968503937007874" footer="0.1968503937007874"/>
  <pageSetup horizontalDpi="300" verticalDpi="300" orientation="landscape" paperSize="8" scale="40" r:id="rId1"/>
  <rowBreaks count="2" manualBreakCount="2">
    <brk id="12" max="255" man="1"/>
    <brk id="21" max="255" man="1"/>
  </rowBreaks>
  <colBreaks count="1" manualBreakCount="1">
    <brk id="2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8">
      <selection activeCell="D36" sqref="D36:E36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105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4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7</v>
      </c>
    </row>
    <row r="36" spans="1:5" ht="15">
      <c r="A36" s="26" t="s">
        <v>79</v>
      </c>
      <c r="B36" s="27">
        <f>MAX(B34,B25,B18,B11)</f>
        <v>4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9">
      <selection activeCell="D28" sqref="D28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210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30.75" customHeight="1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8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110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8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106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1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1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1">
      <selection activeCell="A10" sqref="A10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116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4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2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2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4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8" sqref="B28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92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3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1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1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4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111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1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1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2</v>
      </c>
    </row>
    <row r="36" spans="1:5" ht="15">
      <c r="A36" s="26" t="s">
        <v>79</v>
      </c>
      <c r="B36" s="27">
        <f>MAX(B34,B25,B18,B11)</f>
        <v>1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112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113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2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2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5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114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E37"/>
  <sheetViews>
    <sheetView zoomScale="80" zoomScaleNormal="80" zoomScalePageLayoutView="0" workbookViewId="0" topLeftCell="A1">
      <selection activeCell="B11" sqref="B11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93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47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58.5" customHeight="1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4</v>
      </c>
    </row>
    <row r="36" spans="1:5" ht="43.5" customHeight="1">
      <c r="A36" s="26" t="s">
        <v>79</v>
      </c>
      <c r="B36" s="27">
        <f>MAX(B34,B25,B18,B11)</f>
        <v>1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A37:B37"/>
    <mergeCell ref="D36:E36"/>
    <mergeCell ref="A20:B20"/>
    <mergeCell ref="A21:B21"/>
    <mergeCell ref="D24:E24"/>
    <mergeCell ref="D25:E25"/>
    <mergeCell ref="A26:B26"/>
    <mergeCell ref="A27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C24" sqref="C2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118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4</v>
      </c>
    </row>
    <row r="36" spans="1:5" ht="15">
      <c r="A36" s="26" t="s">
        <v>79</v>
      </c>
      <c r="B36" s="27">
        <f>MAX(B34,B25,B18,B11)</f>
        <v>1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119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5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1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1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D17" sqref="D17:E17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129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120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8" sqref="A8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130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8" sqref="A8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131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3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A7" sqref="A7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132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3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E37"/>
  <sheetViews>
    <sheetView zoomScale="59" zoomScaleNormal="59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J24" sqref="J24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82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30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3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2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2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5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6:E36"/>
    <mergeCell ref="A37:B37"/>
    <mergeCell ref="A20:B20"/>
    <mergeCell ref="A21:B21"/>
    <mergeCell ref="D24:E24"/>
    <mergeCell ref="D25:E25"/>
    <mergeCell ref="A26:B26"/>
    <mergeCell ref="A27:B27"/>
    <mergeCell ref="D33:E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E37"/>
  <sheetViews>
    <sheetView zoomScale="80" zoomScaleNormal="80" zoomScalePageLayoutView="0" workbookViewId="0" topLeftCell="A16">
      <selection activeCell="D39" sqref="D39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87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1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4</v>
      </c>
    </row>
    <row r="36" spans="1:5" ht="15">
      <c r="A36" s="26" t="s">
        <v>79</v>
      </c>
      <c r="B36" s="27">
        <f>MAX(B34,B25,B18,B11)</f>
        <v>1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 selectLockedCells="1" selectUnlockedCells="1"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A37:B37"/>
    <mergeCell ref="D33:E33"/>
    <mergeCell ref="D36:E36"/>
    <mergeCell ref="A20:B20"/>
    <mergeCell ref="A21:B21"/>
    <mergeCell ref="D24:E24"/>
    <mergeCell ref="D25:E25"/>
    <mergeCell ref="A26:B26"/>
    <mergeCell ref="A27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35" sqref="E35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96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1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5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E32+B36</f>
        <v>8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5">
      <selection activeCell="D36" sqref="D36:E36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100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8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E36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102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5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8</v>
      </c>
    </row>
    <row r="36" spans="1:5" ht="15">
      <c r="A36" s="26" t="s">
        <v>79</v>
      </c>
      <c r="B36" s="27">
        <f>MAX(B34,B25,B18,B11)</f>
        <v>5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E36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103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4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7</v>
      </c>
    </row>
    <row r="36" spans="1:5" ht="15">
      <c r="A36" s="26" t="s">
        <v>79</v>
      </c>
      <c r="B36" s="27">
        <f>MAX(B34,B25,B18,B11)</f>
        <v>4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8">
      <selection activeCell="D36" sqref="D36:E36"/>
    </sheetView>
  </sheetViews>
  <sheetFormatPr defaultColWidth="11.57421875" defaultRowHeight="15"/>
  <cols>
    <col min="1" max="1" width="24.8515625" style="0" customWidth="1"/>
    <col min="2" max="2" width="16.00390625" style="0" customWidth="1"/>
    <col min="3" max="3" width="11.57421875" style="0" customWidth="1"/>
    <col min="4" max="4" width="67.8515625" style="0" customWidth="1"/>
    <col min="5" max="5" width="28.421875" style="0" customWidth="1"/>
  </cols>
  <sheetData>
    <row r="1" spans="1:5" ht="19.5" thickBot="1">
      <c r="A1" s="71" t="s">
        <v>104</v>
      </c>
      <c r="B1" s="71"/>
      <c r="C1" s="71"/>
      <c r="D1" s="71"/>
      <c r="E1" s="4"/>
    </row>
    <row r="2" ht="15.75" thickBot="1"/>
    <row r="3" spans="1:5" ht="15.75" thickBot="1">
      <c r="A3" s="72" t="s">
        <v>36</v>
      </c>
      <c r="B3" s="72"/>
      <c r="C3" s="5"/>
      <c r="D3" s="72" t="s">
        <v>37</v>
      </c>
      <c r="E3" s="72"/>
    </row>
    <row r="5" spans="1:5" ht="15">
      <c r="A5" s="69" t="s">
        <v>38</v>
      </c>
      <c r="B5" s="69"/>
      <c r="C5" s="5"/>
      <c r="D5" s="69" t="s">
        <v>39</v>
      </c>
      <c r="E5" s="69"/>
    </row>
    <row r="6" spans="1:5" ht="15">
      <c r="A6" s="70" t="s">
        <v>40</v>
      </c>
      <c r="B6" s="70"/>
      <c r="C6" s="5"/>
      <c r="D6" s="70" t="s">
        <v>41</v>
      </c>
      <c r="E6" s="70"/>
    </row>
    <row r="7" spans="1:5" ht="45">
      <c r="A7" s="6" t="s">
        <v>42</v>
      </c>
      <c r="B7" s="7">
        <v>1</v>
      </c>
      <c r="C7" s="5"/>
      <c r="D7" s="6" t="s">
        <v>43</v>
      </c>
      <c r="E7" s="8">
        <v>1</v>
      </c>
    </row>
    <row r="8" spans="1:5" ht="45">
      <c r="A8" s="6" t="s">
        <v>44</v>
      </c>
      <c r="B8" s="7">
        <v>2</v>
      </c>
      <c r="C8" s="5"/>
      <c r="D8" s="6" t="s">
        <v>45</v>
      </c>
      <c r="E8" s="8">
        <v>5</v>
      </c>
    </row>
    <row r="9" spans="1:5" ht="62.25" customHeight="1">
      <c r="A9" s="6" t="s">
        <v>46</v>
      </c>
      <c r="B9" s="7">
        <v>3</v>
      </c>
      <c r="C9" s="5"/>
      <c r="D9" s="9" t="s">
        <v>47</v>
      </c>
      <c r="E9" s="10">
        <v>1</v>
      </c>
    </row>
    <row r="10" spans="1:5" ht="45">
      <c r="A10" s="6" t="s">
        <v>48</v>
      </c>
      <c r="B10" s="7">
        <v>4</v>
      </c>
      <c r="C10" s="5"/>
      <c r="D10" s="5"/>
      <c r="E10" s="11"/>
    </row>
    <row r="11" spans="1:5" ht="15">
      <c r="A11" s="12" t="s">
        <v>47</v>
      </c>
      <c r="B11" s="13">
        <v>2</v>
      </c>
      <c r="C11" s="5"/>
      <c r="D11" s="69" t="s">
        <v>49</v>
      </c>
      <c r="E11" s="69"/>
    </row>
    <row r="12" spans="1:5" ht="15">
      <c r="A12" s="14"/>
      <c r="B12" s="11"/>
      <c r="C12" s="5"/>
      <c r="D12" s="70" t="s">
        <v>50</v>
      </c>
      <c r="E12" s="70"/>
    </row>
    <row r="13" spans="1:5" ht="15">
      <c r="A13" s="15"/>
      <c r="B13" s="15"/>
      <c r="C13" s="5"/>
      <c r="D13" s="6" t="s">
        <v>43</v>
      </c>
      <c r="E13" s="8">
        <v>1</v>
      </c>
    </row>
    <row r="14" spans="1:5" ht="15">
      <c r="A14" s="69" t="s">
        <v>51</v>
      </c>
      <c r="B14" s="69"/>
      <c r="C14" s="5"/>
      <c r="D14" s="6" t="s">
        <v>52</v>
      </c>
      <c r="E14" s="8">
        <v>5</v>
      </c>
    </row>
    <row r="15" spans="1:5" ht="15">
      <c r="A15" s="70" t="s">
        <v>53</v>
      </c>
      <c r="B15" s="70"/>
      <c r="C15" s="16"/>
      <c r="D15" s="17" t="s">
        <v>47</v>
      </c>
      <c r="E15" s="10">
        <v>1</v>
      </c>
    </row>
    <row r="16" spans="1:5" ht="45">
      <c r="A16" s="18" t="s">
        <v>54</v>
      </c>
      <c r="B16" s="8">
        <v>1</v>
      </c>
      <c r="C16" s="16"/>
      <c r="D16" s="5"/>
      <c r="E16" s="11"/>
    </row>
    <row r="17" spans="1:5" ht="90">
      <c r="A17" s="18" t="s">
        <v>55</v>
      </c>
      <c r="B17" s="8">
        <v>5</v>
      </c>
      <c r="C17" s="16"/>
      <c r="D17" s="69" t="s">
        <v>56</v>
      </c>
      <c r="E17" s="69"/>
    </row>
    <row r="18" spans="1:5" ht="15">
      <c r="A18" s="19" t="s">
        <v>47</v>
      </c>
      <c r="B18" s="13">
        <v>1</v>
      </c>
      <c r="C18" s="5"/>
      <c r="D18" s="70" t="s">
        <v>57</v>
      </c>
      <c r="E18" s="70"/>
    </row>
    <row r="19" spans="1:5" ht="15">
      <c r="A19" s="14"/>
      <c r="B19" s="11"/>
      <c r="C19" s="5"/>
      <c r="D19" s="18" t="s">
        <v>58</v>
      </c>
      <c r="E19" s="8">
        <v>1</v>
      </c>
    </row>
    <row r="20" spans="1:5" ht="15">
      <c r="A20" s="67" t="s">
        <v>59</v>
      </c>
      <c r="B20" s="67"/>
      <c r="C20" s="20"/>
      <c r="D20" s="18" t="s">
        <v>60</v>
      </c>
      <c r="E20" s="8">
        <v>2</v>
      </c>
    </row>
    <row r="21" spans="1:5" ht="15">
      <c r="A21" s="68" t="s">
        <v>61</v>
      </c>
      <c r="B21" s="68"/>
      <c r="C21" s="20"/>
      <c r="D21" s="18" t="s">
        <v>62</v>
      </c>
      <c r="E21" s="8">
        <v>3</v>
      </c>
    </row>
    <row r="22" spans="1:5" ht="30">
      <c r="A22" s="18" t="s">
        <v>63</v>
      </c>
      <c r="B22" s="8">
        <v>1</v>
      </c>
      <c r="C22" s="20"/>
      <c r="D22" s="21" t="s">
        <v>47</v>
      </c>
      <c r="E22" s="22">
        <v>1</v>
      </c>
    </row>
    <row r="23" spans="1:5" ht="75">
      <c r="A23" s="18" t="s">
        <v>64</v>
      </c>
      <c r="B23" s="8">
        <v>3</v>
      </c>
      <c r="C23" s="20"/>
      <c r="D23" s="5"/>
      <c r="E23" s="11"/>
    </row>
    <row r="24" spans="1:5" ht="60">
      <c r="A24" s="18" t="s">
        <v>65</v>
      </c>
      <c r="B24" s="8">
        <v>5</v>
      </c>
      <c r="C24" s="20"/>
      <c r="D24" s="69" t="s">
        <v>66</v>
      </c>
      <c r="E24" s="69"/>
    </row>
    <row r="25" spans="1:5" ht="42" customHeight="1">
      <c r="A25" s="12" t="s">
        <v>47</v>
      </c>
      <c r="B25" s="23">
        <v>3</v>
      </c>
      <c r="C25" s="5"/>
      <c r="D25" s="70" t="s">
        <v>67</v>
      </c>
      <c r="E25" s="70"/>
    </row>
    <row r="26" spans="1:5" ht="15">
      <c r="A26" s="67" t="s">
        <v>68</v>
      </c>
      <c r="B26" s="67"/>
      <c r="C26" s="20"/>
      <c r="D26" s="18" t="s">
        <v>69</v>
      </c>
      <c r="E26" s="8">
        <v>1</v>
      </c>
    </row>
    <row r="27" spans="1:5" ht="15">
      <c r="A27" s="68" t="s">
        <v>70</v>
      </c>
      <c r="B27" s="68"/>
      <c r="C27" s="20"/>
      <c r="D27" s="18" t="s">
        <v>81</v>
      </c>
      <c r="E27" s="8">
        <v>2</v>
      </c>
    </row>
    <row r="28" spans="1:5" ht="45">
      <c r="A28" s="18" t="s">
        <v>71</v>
      </c>
      <c r="B28" s="8">
        <v>1</v>
      </c>
      <c r="C28" s="20"/>
      <c r="D28" s="18" t="s">
        <v>73</v>
      </c>
      <c r="E28" s="8">
        <v>3</v>
      </c>
    </row>
    <row r="29" spans="1:5" ht="15">
      <c r="A29" s="18" t="s">
        <v>72</v>
      </c>
      <c r="B29" s="8">
        <v>2</v>
      </c>
      <c r="C29" s="20"/>
      <c r="D29" s="18" t="s">
        <v>88</v>
      </c>
      <c r="E29" s="8">
        <v>4</v>
      </c>
    </row>
    <row r="30" spans="1:5" ht="15">
      <c r="A30" s="18"/>
      <c r="B30" s="8"/>
      <c r="C30" s="20"/>
      <c r="D30" s="21" t="s">
        <v>47</v>
      </c>
      <c r="E30" s="22">
        <v>3</v>
      </c>
    </row>
    <row r="31" spans="1:5" ht="30">
      <c r="A31" s="18" t="s">
        <v>74</v>
      </c>
      <c r="B31" s="8">
        <v>3</v>
      </c>
      <c r="C31" s="20"/>
      <c r="D31" s="5"/>
      <c r="E31" s="11"/>
    </row>
    <row r="32" spans="1:5" ht="15">
      <c r="A32" s="18" t="s">
        <v>75</v>
      </c>
      <c r="B32" s="8">
        <v>4</v>
      </c>
      <c r="C32" s="20"/>
      <c r="D32" s="24" t="s">
        <v>77</v>
      </c>
      <c r="E32" s="25">
        <f>MAX(E30,E22,E15,E9,)</f>
        <v>3</v>
      </c>
    </row>
    <row r="33" spans="1:5" ht="30">
      <c r="A33" s="18" t="s">
        <v>76</v>
      </c>
      <c r="B33" s="8">
        <v>5</v>
      </c>
      <c r="C33" s="5"/>
      <c r="D33" s="66" t="s">
        <v>78</v>
      </c>
      <c r="E33" s="66"/>
    </row>
    <row r="34" spans="1:5" ht="15">
      <c r="A34" s="19" t="s">
        <v>47</v>
      </c>
      <c r="B34" s="13">
        <v>1</v>
      </c>
      <c r="C34" s="5"/>
      <c r="D34" s="5"/>
      <c r="E34" s="5"/>
    </row>
    <row r="35" spans="1:5" ht="15">
      <c r="A35" s="14"/>
      <c r="B35" s="11"/>
      <c r="C35" s="5"/>
      <c r="D35" s="28" t="s">
        <v>80</v>
      </c>
      <c r="E35" s="29">
        <f>B36+E32</f>
        <v>6</v>
      </c>
    </row>
    <row r="36" spans="1:5" ht="15">
      <c r="A36" s="26" t="s">
        <v>79</v>
      </c>
      <c r="B36" s="27">
        <f>MAX(B34,B25,B18,B11)</f>
        <v>3</v>
      </c>
      <c r="C36" s="5"/>
      <c r="D36" s="66" t="s">
        <v>78</v>
      </c>
      <c r="E36" s="66"/>
    </row>
    <row r="37" spans="1:3" ht="15">
      <c r="A37" s="66" t="s">
        <v>78</v>
      </c>
      <c r="B37" s="66"/>
      <c r="C37" s="5"/>
    </row>
  </sheetData>
  <sheetProtection/>
  <mergeCells count="22">
    <mergeCell ref="A1:D1"/>
    <mergeCell ref="A3:B3"/>
    <mergeCell ref="D3:E3"/>
    <mergeCell ref="A5:B5"/>
    <mergeCell ref="D5:E5"/>
    <mergeCell ref="A6:B6"/>
    <mergeCell ref="D6:E6"/>
    <mergeCell ref="D11:E11"/>
    <mergeCell ref="D12:E12"/>
    <mergeCell ref="A14:B14"/>
    <mergeCell ref="A15:B15"/>
    <mergeCell ref="D17:E17"/>
    <mergeCell ref="D18:E18"/>
    <mergeCell ref="D33:E33"/>
    <mergeCell ref="D36:E36"/>
    <mergeCell ref="A37:B37"/>
    <mergeCell ref="A20:B20"/>
    <mergeCell ref="A21:B21"/>
    <mergeCell ref="D24:E24"/>
    <mergeCell ref="D25:E25"/>
    <mergeCell ref="A26:B26"/>
    <mergeCell ref="A27: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Oberrauch Margit</dc:creator>
  <cp:keywords/>
  <dc:description/>
  <cp:lastModifiedBy>Monia Miani</cp:lastModifiedBy>
  <cp:lastPrinted>2018-03-08T10:18:40Z</cp:lastPrinted>
  <dcterms:created xsi:type="dcterms:W3CDTF">2017-01-10T14:00:56Z</dcterms:created>
  <dcterms:modified xsi:type="dcterms:W3CDTF">2019-02-19T15:26:29Z</dcterms:modified>
  <cp:category/>
  <cp:version/>
  <cp:contentType/>
  <cp:contentStatus/>
</cp:coreProperties>
</file>